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640" windowHeight="11715" tabRatio="500"/>
  </bookViews>
  <sheets>
    <sheet name="Кубок Bauflex" sheetId="5" r:id="rId1"/>
    <sheet name="Гор Снег" sheetId="7" r:id="rId2"/>
    <sheet name="Бриллиантовая рука + ГОЭЛРО" sheetId="6" r:id="rId3"/>
    <sheet name="Салават" sheetId="1" r:id="rId4"/>
    <sheet name="Брилл рука" sheetId="2" r:id="rId5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5" l="1"/>
  <c r="J12" i="5"/>
  <c r="K12" i="5"/>
  <c r="L12" i="5"/>
  <c r="K13" i="5"/>
  <c r="K14" i="5"/>
  <c r="K15" i="5"/>
  <c r="K19" i="5"/>
  <c r="K16" i="5"/>
  <c r="K20" i="5"/>
  <c r="K17" i="5"/>
  <c r="K18" i="5"/>
  <c r="K21" i="5"/>
  <c r="K22" i="5"/>
  <c r="J8" i="5"/>
  <c r="K8" i="5"/>
  <c r="L8" i="5"/>
  <c r="K9" i="5"/>
  <c r="K6" i="5"/>
  <c r="K7" i="5"/>
  <c r="K5" i="5"/>
  <c r="K4" i="5"/>
  <c r="J13" i="5"/>
  <c r="J14" i="5"/>
  <c r="J15" i="5"/>
  <c r="J19" i="5"/>
  <c r="J16" i="5"/>
  <c r="J20" i="5"/>
  <c r="J17" i="5"/>
  <c r="J18" i="5"/>
  <c r="J21" i="5"/>
  <c r="J22" i="5"/>
  <c r="J4" i="5"/>
  <c r="J5" i="5"/>
  <c r="J7" i="5"/>
  <c r="J6" i="5"/>
  <c r="J9" i="5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H33" i="6"/>
  <c r="S33" i="6"/>
  <c r="I33" i="6"/>
  <c r="H32" i="6"/>
  <c r="S32" i="6"/>
  <c r="I32" i="6"/>
  <c r="H31" i="6"/>
  <c r="S31" i="6"/>
  <c r="I31" i="6"/>
  <c r="H30" i="6"/>
  <c r="S30" i="6"/>
  <c r="I30" i="6"/>
  <c r="H29" i="6"/>
  <c r="S29" i="6"/>
  <c r="I29" i="6"/>
  <c r="H28" i="6"/>
  <c r="S28" i="6"/>
  <c r="I28" i="6"/>
  <c r="H27" i="6"/>
  <c r="S27" i="6"/>
  <c r="I27" i="6"/>
  <c r="H26" i="6"/>
  <c r="S26" i="6"/>
  <c r="I26" i="6"/>
  <c r="H25" i="6"/>
  <c r="S25" i="6"/>
  <c r="I25" i="6"/>
  <c r="H24" i="6"/>
  <c r="S24" i="6"/>
  <c r="I24" i="6"/>
  <c r="H23" i="6"/>
  <c r="S23" i="6"/>
  <c r="I23" i="6"/>
  <c r="H22" i="6"/>
  <c r="S22" i="6"/>
  <c r="I22" i="6"/>
  <c r="H21" i="6"/>
  <c r="S21" i="6"/>
  <c r="I21" i="6"/>
  <c r="H20" i="6"/>
  <c r="I20" i="6"/>
  <c r="I5" i="5"/>
  <c r="I7" i="5"/>
  <c r="I4" i="5"/>
  <c r="L4" i="5"/>
  <c r="I6" i="5"/>
  <c r="L6" i="5"/>
  <c r="L5" i="5"/>
  <c r="L7" i="5"/>
  <c r="L9" i="5"/>
  <c r="I19" i="5"/>
  <c r="L19" i="5"/>
  <c r="I13" i="5"/>
  <c r="L13" i="5"/>
  <c r="I14" i="5"/>
  <c r="L14" i="5"/>
  <c r="I15" i="5"/>
  <c r="L15" i="5"/>
  <c r="I20" i="5"/>
  <c r="L20" i="5"/>
  <c r="I16" i="5"/>
  <c r="L16" i="5"/>
  <c r="I17" i="5"/>
  <c r="L17" i="5"/>
  <c r="I18" i="5"/>
  <c r="L18" i="5"/>
  <c r="I21" i="5"/>
  <c r="L21" i="5"/>
  <c r="I22" i="5"/>
  <c r="L22" i="5"/>
  <c r="I62" i="1"/>
</calcChain>
</file>

<file path=xl/sharedStrings.xml><?xml version="1.0" encoding="utf-8"?>
<sst xmlns="http://schemas.openxmlformats.org/spreadsheetml/2006/main" count="821" uniqueCount="256">
  <si>
    <t>ИТОГОВЫЙ ПРОТОКОЛ СОРЕВНОВАНИЙ</t>
  </si>
  <si>
    <t>Чемпионат СССР по лыжным гонкам</t>
  </si>
  <si>
    <t>СразуПосленовогодняя гонка "СалаватОливье"</t>
  </si>
  <si>
    <t>ЗК "Романтк", Мос.обл., Солнечногорский р-н, д. Лопотово</t>
  </si>
  <si>
    <t>05 января 2015 года</t>
  </si>
  <si>
    <t>Погодные условия: -12</t>
  </si>
  <si>
    <t>Место</t>
  </si>
  <si>
    <t>Ст. N</t>
  </si>
  <si>
    <t>Фамилия, имя</t>
  </si>
  <si>
    <t>Г.Р.</t>
  </si>
  <si>
    <t>Город</t>
  </si>
  <si>
    <t>Клуб</t>
  </si>
  <si>
    <t>Квал</t>
  </si>
  <si>
    <t>Время</t>
  </si>
  <si>
    <t>Отстав.</t>
  </si>
  <si>
    <t>ГРУППА   "Ж"</t>
  </si>
  <si>
    <t>Зверкова Светлана</t>
  </si>
  <si>
    <t>Москва</t>
  </si>
  <si>
    <t>Tecso</t>
  </si>
  <si>
    <t xml:space="preserve">б/р </t>
  </si>
  <si>
    <t>Веденеева Елена</t>
  </si>
  <si>
    <t>1971</t>
  </si>
  <si>
    <t xml:space="preserve">КМС </t>
  </si>
  <si>
    <t>Грушина Анна</t>
  </si>
  <si>
    <t>Рязань</t>
  </si>
  <si>
    <t>Волокова Анастасия</t>
  </si>
  <si>
    <t>1993</t>
  </si>
  <si>
    <t>Дмитров</t>
  </si>
  <si>
    <t>.</t>
  </si>
  <si>
    <t>Гапонова Анна</t>
  </si>
  <si>
    <t>Орехово-Зуево</t>
  </si>
  <si>
    <t>Гарбузова Татьяна</t>
  </si>
  <si>
    <t>г.Реутов</t>
  </si>
  <si>
    <t>лично</t>
  </si>
  <si>
    <t>Цыпулина Людмила</t>
  </si>
  <si>
    <t>гРязань</t>
  </si>
  <si>
    <t xml:space="preserve">МС </t>
  </si>
  <si>
    <t>Есипова Татьяна</t>
  </si>
  <si>
    <t>клуб ветеранов Барвиха</t>
  </si>
  <si>
    <t xml:space="preserve">1р </t>
  </si>
  <si>
    <t>Аникина Анна</t>
  </si>
  <si>
    <t>Динамо</t>
  </si>
  <si>
    <t>Борисова Наталья</t>
  </si>
  <si>
    <t>Зеленоград</t>
  </si>
  <si>
    <t>Аскинази Ксения</t>
  </si>
  <si>
    <t>2000</t>
  </si>
  <si>
    <t>2001</t>
  </si>
  <si>
    <t>Володько Екатерина</t>
  </si>
  <si>
    <t>Квашук Татьяна</t>
  </si>
  <si>
    <t>Шпак Алла</t>
  </si>
  <si>
    <t>1977</t>
  </si>
  <si>
    <t>Серова Татьяна</t>
  </si>
  <si>
    <t>ГРУППА   "М"</t>
  </si>
  <si>
    <t>Суздалев Антон</t>
  </si>
  <si>
    <t>Щеглов Алексей</t>
  </si>
  <si>
    <t>Alex Baryga ski team</t>
  </si>
  <si>
    <t>Тимашов Антон</t>
  </si>
  <si>
    <t>Истра</t>
  </si>
  <si>
    <t>Андреев Валентин</t>
  </si>
  <si>
    <t>Динамо 23</t>
  </si>
  <si>
    <t>Веролайнен Роман</t>
  </si>
  <si>
    <t>1981</t>
  </si>
  <si>
    <t>Химки</t>
  </si>
  <si>
    <t>Гарбузов Владимир</t>
  </si>
  <si>
    <t>Климов Александр</t>
  </si>
  <si>
    <t>Ямбаев Илья</t>
  </si>
  <si>
    <t>1975</t>
  </si>
  <si>
    <t>Солнечногорск</t>
  </si>
  <si>
    <t>Манжосова</t>
  </si>
  <si>
    <t>Пыжов Николай</t>
  </si>
  <si>
    <t>1991</t>
  </si>
  <si>
    <t>Долгопрудный</t>
  </si>
  <si>
    <t>МФТИ</t>
  </si>
  <si>
    <t>Селиванов Александр</t>
  </si>
  <si>
    <t>1970</t>
  </si>
  <si>
    <t>СК "Альфа-Битца"</t>
  </si>
  <si>
    <t>Бутылкин Николай</t>
  </si>
  <si>
    <t>1982</t>
  </si>
  <si>
    <t>Румянцево</t>
  </si>
  <si>
    <t>Гришин Сергей</t>
  </si>
  <si>
    <t>1979</t>
  </si>
  <si>
    <t>Шелковников Александр</t>
  </si>
  <si>
    <t>Иванов Сергей</t>
  </si>
  <si>
    <t>Noname Racing Team</t>
  </si>
  <si>
    <t>Агеенко Александр</t>
  </si>
  <si>
    <t>1996</t>
  </si>
  <si>
    <t>Бабушкино</t>
  </si>
  <si>
    <t>Марковкин Андрей</t>
  </si>
  <si>
    <t>Балашиха</t>
  </si>
  <si>
    <t>ПыхТим</t>
  </si>
  <si>
    <t>Захаров Илья</t>
  </si>
  <si>
    <t>Веденеев Дмитрий</t>
  </si>
  <si>
    <t>1966</t>
  </si>
  <si>
    <t>Романтик</t>
  </si>
  <si>
    <t>Виноградов Алексей</t>
  </si>
  <si>
    <t>Дедовск</t>
  </si>
  <si>
    <t>Романов Александр</t>
  </si>
  <si>
    <t>Тихомиров Алексей</t>
  </si>
  <si>
    <t>ПЫХteam</t>
  </si>
  <si>
    <t>Сидоров Владимир</t>
  </si>
  <si>
    <t>Милованов Михаил</t>
  </si>
  <si>
    <t>клуб Манжосова</t>
  </si>
  <si>
    <t>Козлов Сергей</t>
  </si>
  <si>
    <t>Зарайск</t>
  </si>
  <si>
    <t>Пальцев Андрей</t>
  </si>
  <si>
    <t>Альтернатива+</t>
  </si>
  <si>
    <t>Миронов Вячеслав</t>
  </si>
  <si>
    <t>Клуб Манжосова</t>
  </si>
  <si>
    <t>Дунаев Александр</t>
  </si>
  <si>
    <t>Реутов</t>
  </si>
  <si>
    <t>Алисов Андрей</t>
  </si>
  <si>
    <t>1987</t>
  </si>
  <si>
    <t>Дубровин Дмитрий</t>
  </si>
  <si>
    <t>Кривенков Василий</t>
  </si>
  <si>
    <t>1994</t>
  </si>
  <si>
    <t>МАТИ</t>
  </si>
  <si>
    <t>Барчуков Валерий</t>
  </si>
  <si>
    <t>1964</t>
  </si>
  <si>
    <t>Гладких Александр</t>
  </si>
  <si>
    <t>1983</t>
  </si>
  <si>
    <t>ЛК "Вымпел"</t>
  </si>
  <si>
    <t>Овечко Дмитрий</t>
  </si>
  <si>
    <t>Мотянин Михаил</t>
  </si>
  <si>
    <t>Рождестено</t>
  </si>
  <si>
    <t>Шабурин Сергей</t>
  </si>
  <si>
    <t>1954</t>
  </si>
  <si>
    <t>Банецкий Виктор</t>
  </si>
  <si>
    <t>CК Ромашково</t>
  </si>
  <si>
    <t>Жаров Алексей</t>
  </si>
  <si>
    <t>Кондрашов Андрей</t>
  </si>
  <si>
    <t>Манжосов Клуб</t>
  </si>
  <si>
    <t>Чечерин Андрей</t>
  </si>
  <si>
    <t>1985</t>
  </si>
  <si>
    <t>Кривенков Сергей</t>
  </si>
  <si>
    <t>1967</t>
  </si>
  <si>
    <t>Ромашково</t>
  </si>
  <si>
    <t>Гуляев Виктор</t>
  </si>
  <si>
    <t>клуб Манжосов</t>
  </si>
  <si>
    <t>Чесноков Михаил</t>
  </si>
  <si>
    <t>Матвеев Владимир</t>
  </si>
  <si>
    <t>Овощи team</t>
  </si>
  <si>
    <t>Володько Виталий</t>
  </si>
  <si>
    <t>С.М.</t>
  </si>
  <si>
    <t>Алексеев Сергей</t>
  </si>
  <si>
    <t>Смирнов Сергей</t>
  </si>
  <si>
    <t>Moscow</t>
  </si>
  <si>
    <t>Trilife.ru</t>
  </si>
  <si>
    <t>Моисеичев Ярослав</t>
  </si>
  <si>
    <t>Лично</t>
  </si>
  <si>
    <t>Суслов Сергей</t>
  </si>
  <si>
    <t>1952</t>
  </si>
  <si>
    <t>Журихин Андрей</t>
  </si>
  <si>
    <t>Фролов Андрей</t>
  </si>
  <si>
    <t>Тарасов Сергей</t>
  </si>
  <si>
    <t>СПЧ-61</t>
  </si>
  <si>
    <t>Большаков Виктор</t>
  </si>
  <si>
    <t>Тахион</t>
  </si>
  <si>
    <t>Сорокин Иван</t>
  </si>
  <si>
    <t>Храбрецы</t>
  </si>
  <si>
    <t>Зарецкий Александр</t>
  </si>
  <si>
    <t>Казаков Игорь</t>
  </si>
  <si>
    <t>Борисов Денис</t>
  </si>
  <si>
    <t>Рождествено</t>
  </si>
  <si>
    <t>Остроухов Александр</t>
  </si>
  <si>
    <t>1980</t>
  </si>
  <si>
    <t>Ярлыков Евгений</t>
  </si>
  <si>
    <t>1984</t>
  </si>
  <si>
    <t>Слугачев Владимир</t>
  </si>
  <si>
    <t>1986</t>
  </si>
  <si>
    <t>Главный судья: Сальникова С.М.</t>
  </si>
  <si>
    <t>Главный секретарь: Климова О.В.</t>
  </si>
  <si>
    <t>Компьютерная обработка - Спортивный клуб "Альфа-Битца"     Тел. +7(926)216-1727</t>
  </si>
  <si>
    <t>Web: www.bitza-sport.ru      E-mail: info@bitza-sport.ru</t>
  </si>
  <si>
    <t>Составлен: 05.01.2015 14:03:19</t>
  </si>
  <si>
    <t>Московская обл., Солнечногорский р-н, дер.Лопотово, з/к "Романтик"</t>
  </si>
  <si>
    <t>17 января 2015 года</t>
  </si>
  <si>
    <t>Погодные условия: облачно, умеренный ветер, t -2°C</t>
  </si>
  <si>
    <t>МС</t>
  </si>
  <si>
    <t>Волкова Анастасия</t>
  </si>
  <si>
    <t>б/р</t>
  </si>
  <si>
    <t>1р</t>
  </si>
  <si>
    <t>Татаринская Александра</t>
  </si>
  <si>
    <t>Черных Ксения</t>
  </si>
  <si>
    <t>КМС</t>
  </si>
  <si>
    <t xml:space="preserve">Веденеева Екатерина </t>
  </si>
  <si>
    <t>Москва (Химки)</t>
  </si>
  <si>
    <t>Опалева Ольга</t>
  </si>
  <si>
    <t>Fizteh</t>
  </si>
  <si>
    <t>Чванов Сергей</t>
  </si>
  <si>
    <t>ALEX BARYGA SKI TEAM</t>
  </si>
  <si>
    <t>Динамо-23</t>
  </si>
  <si>
    <t>,</t>
  </si>
  <si>
    <t>истра</t>
  </si>
  <si>
    <t>Одинцово</t>
  </si>
  <si>
    <t>Корчагин Виктор</t>
  </si>
  <si>
    <t>Ramenskoe</t>
  </si>
  <si>
    <t>Барское Мелечкино</t>
  </si>
  <si>
    <t>Кондрашев Андрей</t>
  </si>
  <si>
    <t>Авсечкин Антон</t>
  </si>
  <si>
    <t>Электросталь</t>
  </si>
  <si>
    <t>Литвинов Евгений</t>
  </si>
  <si>
    <t>Опалев Олег</t>
  </si>
  <si>
    <t>Мытищи</t>
  </si>
  <si>
    <t>Матянин Михаил</t>
  </si>
  <si>
    <t>Нарва</t>
  </si>
  <si>
    <t>Трофимов Алексей</t>
  </si>
  <si>
    <t>Cизов Александр</t>
  </si>
  <si>
    <t>Москва_Восточный</t>
  </si>
  <si>
    <t>Siz Crew</t>
  </si>
  <si>
    <t>Артамонов Алексей</t>
  </si>
  <si>
    <t>Климовских Андрей</t>
  </si>
  <si>
    <t>Абрахманов Рашид</t>
  </si>
  <si>
    <t>Дацук Дмитрий</t>
  </si>
  <si>
    <t>Шипин Алексей</t>
  </si>
  <si>
    <t>Зуев Олег</t>
  </si>
  <si>
    <t>Буревестник</t>
  </si>
  <si>
    <t>Полосин А.А.</t>
  </si>
  <si>
    <t>Отсечка</t>
  </si>
  <si>
    <t>Чистое время</t>
  </si>
  <si>
    <t>ГРУППА   "Женщины" 10 км</t>
  </si>
  <si>
    <t>Сухарева Надежда</t>
  </si>
  <si>
    <t>Толстопальцево</t>
  </si>
  <si>
    <t>МГУ</t>
  </si>
  <si>
    <t>Шипулина Татьяна</t>
  </si>
  <si>
    <t>Некрасова Екатерина</t>
  </si>
  <si>
    <t>ГРУППА   "Мужчины" 15 км</t>
  </si>
  <si>
    <t>Худеев Омар</t>
  </si>
  <si>
    <t>Шихов Евгений</t>
  </si>
  <si>
    <t>АН Альтернатива+</t>
  </si>
  <si>
    <t>Сухарев Юрий</t>
  </si>
  <si>
    <t>Салават</t>
  </si>
  <si>
    <t>Брилл Рука</t>
  </si>
  <si>
    <t>Горячий снег</t>
  </si>
  <si>
    <t>Сумма очков</t>
  </si>
  <si>
    <t>Финишный протокол</t>
  </si>
  <si>
    <t>Экстремальная лыжная гонка Елены Веденеевой "Брилллиантовая рука"</t>
  </si>
  <si>
    <t>Веденеева Екатерина</t>
  </si>
  <si>
    <t>по результатам двух гонок:</t>
  </si>
  <si>
    <t>Лыжная гонка "Бриллиантовая Рука" и "Ночная гонка ГОЭЛРО"</t>
  </si>
  <si>
    <t>место</t>
  </si>
  <si>
    <t>ГОЭЛРО (гундерсон)</t>
  </si>
  <si>
    <t>ФИНИШНЫЙ ПРОТОКОЛ СОРЕВНОВАНИЙ</t>
  </si>
  <si>
    <t>Лыжный спринт (1 км) "Горячий снег"</t>
  </si>
  <si>
    <t>16 марта 2015 года</t>
  </si>
  <si>
    <t>Погодные условия: Ясно, +7</t>
  </si>
  <si>
    <t>МУЖСКОЙ ЗАЧЕТ</t>
  </si>
  <si>
    <t>Смирнов Виталий</t>
  </si>
  <si>
    <t>Ерошкин Алексей</t>
  </si>
  <si>
    <t>Шаршовых Илья</t>
  </si>
  <si>
    <t>Калинин Алексей</t>
  </si>
  <si>
    <t>Ильвовский Дмитрий</t>
  </si>
  <si>
    <t>Кузин Евгений</t>
  </si>
  <si>
    <t>Мелешкин Сергей</t>
  </si>
  <si>
    <t>Качан Олег</t>
  </si>
  <si>
    <t>ЖЕНСКИЙ ЗАЧЕТ</t>
  </si>
  <si>
    <t>Место в Кубке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</si>
</sst>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b/>
      <sz val="14"/>
      <color rgb="FFFF0000"/>
      <name val="Arial Cyr"/>
      <charset val="204"/>
    </font>
    <font>
      <b/>
      <sz val="9"/>
      <name val="Arial Cyr"/>
      <charset val="204"/>
    </font>
    <font>
      <b/>
      <sz val="9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0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4" fillId="0" borderId="0" xfId="0" applyNumberFormat="1" applyFont="1" applyFill="1" applyBorder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1" fillId="0" borderId="0" xfId="0" applyNumberFormat="1" applyFont="1" applyFill="1" applyBorder="1"/>
    <xf numFmtId="164" fontId="5" fillId="0" borderId="0" xfId="0" applyNumberFormat="1" applyFont="1" applyFill="1" applyBorder="1"/>
    <xf numFmtId="165" fontId="1" fillId="0" borderId="0" xfId="0" applyNumberFormat="1" applyFont="1" applyFill="1" applyBorder="1"/>
    <xf numFmtId="0" fontId="6" fillId="0" borderId="1" xfId="0" applyNumberFormat="1" applyFont="1" applyFill="1" applyBorder="1"/>
    <xf numFmtId="0" fontId="6" fillId="0" borderId="2" xfId="0" applyNumberFormat="1" applyFont="1" applyFill="1" applyBorder="1"/>
    <xf numFmtId="164" fontId="6" fillId="0" borderId="2" xfId="0" applyNumberFormat="1" applyFont="1" applyFill="1" applyBorder="1"/>
    <xf numFmtId="165" fontId="6" fillId="0" borderId="3" xfId="0" applyNumberFormat="1" applyFont="1" applyFill="1" applyBorder="1"/>
    <xf numFmtId="0" fontId="6" fillId="0" borderId="0" xfId="0" applyNumberFormat="1" applyFont="1" applyFill="1" applyBorder="1"/>
    <xf numFmtId="0" fontId="4" fillId="0" borderId="4" xfId="0" applyNumberFormat="1" applyFont="1" applyFill="1" applyBorder="1"/>
    <xf numFmtId="0" fontId="4" fillId="0" borderId="5" xfId="0" applyNumberFormat="1" applyFont="1" applyFill="1" applyBorder="1"/>
    <xf numFmtId="164" fontId="4" fillId="0" borderId="5" xfId="0" applyNumberFormat="1" applyFont="1" applyFill="1" applyBorder="1"/>
    <xf numFmtId="165" fontId="7" fillId="0" borderId="6" xfId="0" applyNumberFormat="1" applyFont="1" applyFill="1" applyBorder="1"/>
    <xf numFmtId="0" fontId="7" fillId="0" borderId="0" xfId="0" applyNumberFormat="1" applyFont="1" applyFill="1" applyBorder="1"/>
    <xf numFmtId="0" fontId="7" fillId="0" borderId="4" xfId="0" applyNumberFormat="1" applyFont="1" applyFill="1" applyBorder="1"/>
    <xf numFmtId="0" fontId="7" fillId="0" borderId="5" xfId="0" applyNumberFormat="1" applyFont="1" applyFill="1" applyBorder="1"/>
    <xf numFmtId="164" fontId="6" fillId="0" borderId="5" xfId="0" applyNumberFormat="1" applyFont="1" applyFill="1" applyBorder="1"/>
    <xf numFmtId="0" fontId="7" fillId="0" borderId="7" xfId="0" applyNumberFormat="1" applyFont="1" applyFill="1" applyBorder="1"/>
    <xf numFmtId="0" fontId="7" fillId="0" borderId="8" xfId="0" applyNumberFormat="1" applyFont="1" applyFill="1" applyBorder="1"/>
    <xf numFmtId="164" fontId="6" fillId="0" borderId="8" xfId="0" applyNumberFormat="1" applyFont="1" applyFill="1" applyBorder="1"/>
    <xf numFmtId="165" fontId="7" fillId="0" borderId="9" xfId="0" applyNumberFormat="1" applyFont="1" applyFill="1" applyBorder="1"/>
    <xf numFmtId="0" fontId="5" fillId="0" borderId="0" xfId="0" applyNumberFormat="1" applyFont="1" applyFill="1" applyBorder="1"/>
    <xf numFmtId="165" fontId="7" fillId="0" borderId="0" xfId="0" applyNumberFormat="1" applyFont="1" applyFill="1" applyBorder="1"/>
    <xf numFmtId="164" fontId="6" fillId="0" borderId="0" xfId="0" applyNumberFormat="1" applyFont="1" applyFill="1" applyBorder="1"/>
    <xf numFmtId="165" fontId="5" fillId="0" borderId="0" xfId="0" applyNumberFormat="1" applyFont="1" applyFill="1" applyBorder="1"/>
    <xf numFmtId="165" fontId="6" fillId="0" borderId="6" xfId="0" applyNumberFormat="1" applyFont="1" applyFill="1" applyBorder="1"/>
    <xf numFmtId="0" fontId="0" fillId="0" borderId="5" xfId="0" applyBorder="1"/>
    <xf numFmtId="0" fontId="6" fillId="0" borderId="10" xfId="0" applyFont="1" applyBorder="1"/>
    <xf numFmtId="164" fontId="6" fillId="0" borderId="2" xfId="0" applyNumberFormat="1" applyFont="1" applyBorder="1"/>
    <xf numFmtId="165" fontId="6" fillId="0" borderId="11" xfId="0" applyNumberFormat="1" applyFont="1" applyBorder="1"/>
    <xf numFmtId="0" fontId="4" fillId="0" borderId="13" xfId="0" applyFont="1" applyBorder="1"/>
    <xf numFmtId="164" fontId="4" fillId="0" borderId="14" xfId="0" applyNumberFormat="1" applyFont="1" applyBorder="1"/>
    <xf numFmtId="165" fontId="6" fillId="0" borderId="15" xfId="0" applyNumberFormat="1" applyFont="1" applyBorder="1"/>
    <xf numFmtId="0" fontId="7" fillId="0" borderId="12" xfId="0" applyFont="1" applyBorder="1"/>
    <xf numFmtId="0" fontId="7" fillId="0" borderId="13" xfId="0" applyFont="1" applyBorder="1"/>
    <xf numFmtId="164" fontId="6" fillId="0" borderId="14" xfId="0" applyNumberFormat="1" applyFont="1" applyBorder="1"/>
    <xf numFmtId="0" fontId="0" fillId="0" borderId="13" xfId="0" applyBorder="1"/>
    <xf numFmtId="164" fontId="6" fillId="0" borderId="13" xfId="0" applyNumberFormat="1" applyFont="1" applyBorder="1"/>
    <xf numFmtId="0" fontId="5" fillId="0" borderId="0" xfId="0" applyFont="1"/>
    <xf numFmtId="0" fontId="0" fillId="2" borderId="0" xfId="0" applyFill="1"/>
    <xf numFmtId="0" fontId="6" fillId="0" borderId="5" xfId="0" applyNumberFormat="1" applyFont="1" applyFill="1" applyBorder="1"/>
    <xf numFmtId="0" fontId="0" fillId="0" borderId="0" xfId="0" applyFill="1"/>
    <xf numFmtId="0" fontId="0" fillId="0" borderId="0" xfId="0" applyBorder="1"/>
    <xf numFmtId="164" fontId="6" fillId="0" borderId="16" xfId="0" applyNumberFormat="1" applyFont="1" applyFill="1" applyBorder="1"/>
    <xf numFmtId="0" fontId="0" fillId="3" borderId="0" xfId="0" applyFill="1" applyBorder="1"/>
    <xf numFmtId="0" fontId="0" fillId="0" borderId="5" xfId="0" applyNumberFormat="1" applyFont="1" applyFill="1" applyBorder="1"/>
    <xf numFmtId="0" fontId="5" fillId="0" borderId="5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11" fillId="0" borderId="5" xfId="0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5" fillId="0" borderId="5" xfId="0" applyNumberFormat="1" applyFont="1" applyFill="1" applyBorder="1"/>
    <xf numFmtId="0" fontId="13" fillId="0" borderId="5" xfId="0" applyFont="1" applyBorder="1"/>
    <xf numFmtId="0" fontId="0" fillId="0" borderId="0" xfId="0" applyFont="1"/>
    <xf numFmtId="0" fontId="14" fillId="0" borderId="5" xfId="0" applyFont="1" applyBorder="1"/>
    <xf numFmtId="0" fontId="1" fillId="0" borderId="18" xfId="0" applyNumberFormat="1" applyFont="1" applyFill="1" applyBorder="1"/>
    <xf numFmtId="0" fontId="0" fillId="0" borderId="0" xfId="0" applyNumberFormat="1" applyFont="1" applyFill="1" applyBorder="1"/>
    <xf numFmtId="0" fontId="4" fillId="0" borderId="14" xfId="0" applyNumberFormat="1" applyFont="1" applyFill="1" applyBorder="1"/>
    <xf numFmtId="0" fontId="10" fillId="0" borderId="17" xfId="0" applyFont="1" applyBorder="1" applyAlignment="1">
      <alignment horizontal="center"/>
    </xf>
    <xf numFmtId="0" fontId="10" fillId="0" borderId="19" xfId="0" applyNumberFormat="1" applyFont="1" applyFill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wrapText="1"/>
    </xf>
  </cellXfs>
  <cellStyles count="5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596900</xdr:colOff>
      <xdr:row>1</xdr:row>
      <xdr:rowOff>88900</xdr:rowOff>
    </xdr:from>
    <xdr:to>
      <xdr:col>6</xdr:col>
      <xdr:colOff>469900</xdr:colOff>
      <xdr:row>5</xdr:row>
      <xdr:rowOff>50800</xdr:rowOff>
    </xdr:to>
    <xdr:pic>
      <xdr:nvPicPr>
        <xdr:cNvPr id="2" name="Picture 1" descr="лейбл_горснег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300" y="355600"/>
          <a:ext cx="2197100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647700</xdr:colOff>
      <xdr:row>3</xdr:row>
      <xdr:rowOff>63500</xdr:rowOff>
    </xdr:from>
    <xdr:to>
      <xdr:col>3</xdr:col>
      <xdr:colOff>165100</xdr:colOff>
      <xdr:row>3</xdr:row>
      <xdr:rowOff>635000</xdr:rowOff>
    </xdr:to>
    <xdr:pic>
      <xdr:nvPicPr>
        <xdr:cNvPr id="3" name="Picture 2" descr="бауфлекс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863600"/>
          <a:ext cx="9906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177800</xdr:colOff>
      <xdr:row>3</xdr:row>
      <xdr:rowOff>50800</xdr:rowOff>
    </xdr:from>
    <xdr:to>
      <xdr:col>4</xdr:col>
      <xdr:colOff>12700</xdr:colOff>
      <xdr:row>3</xdr:row>
      <xdr:rowOff>660400</xdr:rowOff>
    </xdr:to>
    <xdr:pic>
      <xdr:nvPicPr>
        <xdr:cNvPr id="4" name="Picture 3" descr="деф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8200" y="850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114300</xdr:rowOff>
    </xdr:from>
    <xdr:to>
      <xdr:col>1</xdr:col>
      <xdr:colOff>546100</xdr:colOff>
      <xdr:row>3</xdr:row>
      <xdr:rowOff>647700</xdr:rowOff>
    </xdr:to>
    <xdr:pic>
      <xdr:nvPicPr>
        <xdr:cNvPr id="5" name="Picture 4" descr="logo CCC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14400"/>
          <a:ext cx="21971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3</xdr:row>
      <xdr:rowOff>25400</xdr:rowOff>
    </xdr:from>
    <xdr:to>
      <xdr:col>29</xdr:col>
      <xdr:colOff>38100</xdr:colOff>
      <xdr:row>13</xdr:row>
      <xdr:rowOff>25400</xdr:rowOff>
    </xdr:to>
    <xdr:pic>
      <xdr:nvPicPr>
        <xdr:cNvPr id="2" name="Picture 1" descr="Лейбл_ГОЭЛРО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825500"/>
          <a:ext cx="5054600" cy="165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</xdr:row>
      <xdr:rowOff>12700</xdr:rowOff>
    </xdr:from>
    <xdr:to>
      <xdr:col>3</xdr:col>
      <xdr:colOff>152400</xdr:colOff>
      <xdr:row>13</xdr:row>
      <xdr:rowOff>25400</xdr:rowOff>
    </xdr:to>
    <xdr:pic>
      <xdr:nvPicPr>
        <xdr:cNvPr id="3" name="Picture 1" descr="Лейбл_Веденеева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812800"/>
          <a:ext cx="2832100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0</xdr:row>
          <xdr:rowOff>38100</xdr:rowOff>
        </xdr:from>
        <xdr:to>
          <xdr:col>8</xdr:col>
          <xdr:colOff>733425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142240</xdr:colOff>
      <xdr:row>0</xdr:row>
      <xdr:rowOff>66040</xdr:rowOff>
    </xdr:from>
    <xdr:to>
      <xdr:col>12</xdr:col>
      <xdr:colOff>111760</xdr:colOff>
      <xdr:row>6</xdr:row>
      <xdr:rowOff>123394</xdr:rowOff>
    </xdr:to>
    <xdr:pic>
      <xdr:nvPicPr>
        <xdr:cNvPr id="2" name="Picture 1" descr="Лейбл_Веденеев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4160" y="66040"/>
          <a:ext cx="2560320" cy="147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Word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7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L30"/>
  <sheetViews>
    <sheetView tabSelected="1" topLeftCell="A3" zoomScale="125" zoomScaleNormal="125" zoomScalePageLayoutView="125" workbookViewId="0">
      <selection activeCell="A12" sqref="A12"/>
    </sheetView>
  </sheetViews>
  <sheetFormatPr defaultColWidth="9.140625" defaultRowHeight="11.25" x14ac:dyDescent="0.2"/>
  <cols>
    <col min="1" max="2" width="9.140625" style="22"/>
    <col min="3" max="3" width="21.28515625" style="22" customWidth="1"/>
    <col min="4" max="4" width="4.7109375" style="22" hidden="1" customWidth="1"/>
    <col min="5" max="5" width="10.42578125" style="22" hidden="1" customWidth="1"/>
    <col min="6" max="6" width="10" style="22" hidden="1" customWidth="1"/>
    <col min="7" max="7" width="5.5703125" style="22" hidden="1" customWidth="1"/>
    <col min="8" max="9" width="9.140625" style="22"/>
    <col min="10" max="10" width="10.42578125" style="22" customWidth="1"/>
    <col min="11" max="16384" width="9.140625" style="22"/>
  </cols>
  <sheetData>
    <row r="1" spans="1:12" s="1" customFormat="1" ht="20.25" x14ac:dyDescent="0.3"/>
    <row r="2" spans="1:12" s="10" customFormat="1" ht="15.75" x14ac:dyDescent="0.25">
      <c r="A2" s="66" t="s">
        <v>15</v>
      </c>
    </row>
    <row r="3" spans="1:12" s="17" customFormat="1" ht="38.25" x14ac:dyDescent="0.2">
      <c r="A3" s="49"/>
      <c r="B3" s="55" t="s">
        <v>255</v>
      </c>
      <c r="C3" s="55" t="s">
        <v>8</v>
      </c>
      <c r="D3" s="55" t="s">
        <v>9</v>
      </c>
      <c r="E3" s="55" t="s">
        <v>10</v>
      </c>
      <c r="F3" s="55" t="s">
        <v>11</v>
      </c>
      <c r="G3" s="55" t="s">
        <v>12</v>
      </c>
      <c r="H3" s="55" t="s">
        <v>230</v>
      </c>
      <c r="I3" s="55" t="s">
        <v>231</v>
      </c>
      <c r="J3" s="55" t="s">
        <v>240</v>
      </c>
      <c r="K3" s="55" t="s">
        <v>232</v>
      </c>
      <c r="L3" s="55" t="s">
        <v>233</v>
      </c>
    </row>
    <row r="4" spans="1:12" ht="12.75" x14ac:dyDescent="0.2">
      <c r="A4" s="24">
        <v>726</v>
      </c>
      <c r="B4" s="60">
        <v>1</v>
      </c>
      <c r="C4" s="60" t="s">
        <v>20</v>
      </c>
      <c r="D4" s="60">
        <v>1971</v>
      </c>
      <c r="E4" s="60" t="s">
        <v>17</v>
      </c>
      <c r="F4" s="60"/>
      <c r="G4" s="60" t="s">
        <v>22</v>
      </c>
      <c r="H4" s="60">
        <v>2</v>
      </c>
      <c r="I4" s="60">
        <f>VLOOKUP(C4,'Брилл рука'!A$10:B$21,2,FALSE)</f>
        <v>1</v>
      </c>
      <c r="J4" s="60">
        <f>VLOOKUP(C4,'Бриллиантовая рука + ГОЭЛРО'!A$20:B$33,2,FALSE)</f>
        <v>1</v>
      </c>
      <c r="K4" s="60">
        <f>VLOOKUP(C4,'Гор Снег'!$A$31:$B$36,2,FALSE)</f>
        <v>1</v>
      </c>
      <c r="L4" s="60">
        <f t="shared" ref="L4:L9" si="0">SUM(H4:K4)</f>
        <v>5</v>
      </c>
    </row>
    <row r="5" spans="1:12" ht="12.75" x14ac:dyDescent="0.2">
      <c r="A5" s="24"/>
      <c r="B5" s="60">
        <v>2</v>
      </c>
      <c r="C5" s="60" t="s">
        <v>178</v>
      </c>
      <c r="D5" s="60">
        <v>1993</v>
      </c>
      <c r="E5" s="60" t="s">
        <v>27</v>
      </c>
      <c r="F5" s="60"/>
      <c r="G5" s="60" t="s">
        <v>28</v>
      </c>
      <c r="H5" s="60">
        <v>4</v>
      </c>
      <c r="I5" s="60">
        <f>VLOOKUP(C5,'Брилл рука'!A$10:B$21,2,FALSE)</f>
        <v>2</v>
      </c>
      <c r="J5" s="60">
        <f>VLOOKUP(C5,'Бриллиантовая рука + ГОЭЛРО'!A$20:B$33,2,FALSE)</f>
        <v>3</v>
      </c>
      <c r="K5" s="60">
        <f>VLOOKUP(C5,'Гор Снег'!$A$31:$B$36,2,FALSE)</f>
        <v>2</v>
      </c>
      <c r="L5" s="60">
        <f t="shared" si="0"/>
        <v>11</v>
      </c>
    </row>
    <row r="6" spans="1:12" ht="12.75" x14ac:dyDescent="0.2">
      <c r="A6" s="24">
        <v>859</v>
      </c>
      <c r="B6" s="60">
        <v>2</v>
      </c>
      <c r="C6" s="60" t="s">
        <v>23</v>
      </c>
      <c r="D6" s="60">
        <v>1986</v>
      </c>
      <c r="E6" s="60" t="s">
        <v>24</v>
      </c>
      <c r="F6" s="60"/>
      <c r="G6" s="60" t="s">
        <v>19</v>
      </c>
      <c r="H6" s="60">
        <v>3</v>
      </c>
      <c r="I6" s="60">
        <f>VLOOKUP(C6,'Брилл рука'!A$10:B$21,2,FALSE)</f>
        <v>3</v>
      </c>
      <c r="J6" s="60">
        <f>VLOOKUP(C6,'Бриллиантовая рука + ГОЭЛРО'!A$20:B$33,2,FALSE)</f>
        <v>2</v>
      </c>
      <c r="K6" s="60">
        <f>VLOOKUP(C6,'Гор Снег'!$A$31:$B$36,2,FALSE)</f>
        <v>3</v>
      </c>
      <c r="L6" s="60">
        <f t="shared" si="0"/>
        <v>11</v>
      </c>
    </row>
    <row r="7" spans="1:12" ht="12.75" x14ac:dyDescent="0.2">
      <c r="A7" s="24">
        <v>457</v>
      </c>
      <c r="B7" s="60">
        <v>4</v>
      </c>
      <c r="C7" s="60" t="s">
        <v>31</v>
      </c>
      <c r="D7" s="60">
        <v>1975</v>
      </c>
      <c r="E7" s="60" t="s">
        <v>32</v>
      </c>
      <c r="F7" s="60" t="s">
        <v>33</v>
      </c>
      <c r="G7" s="60" t="s">
        <v>19</v>
      </c>
      <c r="H7" s="60">
        <v>6</v>
      </c>
      <c r="I7" s="60">
        <f>VLOOKUP(C7,'Брилл рука'!A$10:B$21,2,FALSE)</f>
        <v>7</v>
      </c>
      <c r="J7" s="60">
        <f>VLOOKUP(C7,'Бриллиантовая рука + ГОЭЛРО'!A$20:B$33,2,FALSE)</f>
        <v>7</v>
      </c>
      <c r="K7" s="60">
        <f>VLOOKUP(C7,'Гор Снег'!$A$31:$B$36,2,FALSE)</f>
        <v>4</v>
      </c>
      <c r="L7" s="60">
        <f t="shared" si="0"/>
        <v>24</v>
      </c>
    </row>
    <row r="8" spans="1:12" ht="12.75" x14ac:dyDescent="0.2">
      <c r="A8" s="24"/>
      <c r="B8" s="60">
        <v>5</v>
      </c>
      <c r="C8" s="60" t="s">
        <v>236</v>
      </c>
      <c r="D8" s="60">
        <v>2001</v>
      </c>
      <c r="E8" s="60" t="s">
        <v>17</v>
      </c>
      <c r="F8" s="60"/>
      <c r="G8" s="60" t="s">
        <v>36</v>
      </c>
      <c r="H8" s="60">
        <v>12</v>
      </c>
      <c r="I8" s="60">
        <v>10</v>
      </c>
      <c r="J8" s="60">
        <f>VLOOKUP(C8,'Бриллиантовая рука + ГОЭЛРО'!A$20:B$33,2,FALSE)</f>
        <v>9</v>
      </c>
      <c r="K8" s="60">
        <f>VLOOKUP(C8,'Гор Снег'!$A$31:$B$36,2,FALSE)</f>
        <v>5</v>
      </c>
      <c r="L8" s="60">
        <f t="shared" si="0"/>
        <v>36</v>
      </c>
    </row>
    <row r="9" spans="1:12" ht="12.75" x14ac:dyDescent="0.2">
      <c r="A9" s="24"/>
      <c r="B9" s="54">
        <v>6</v>
      </c>
      <c r="C9" s="54" t="s">
        <v>51</v>
      </c>
      <c r="D9" s="54">
        <v>1995</v>
      </c>
      <c r="E9" s="54" t="s">
        <v>17</v>
      </c>
      <c r="F9" s="54"/>
      <c r="G9" s="54" t="s">
        <v>36</v>
      </c>
      <c r="H9" s="54">
        <v>16</v>
      </c>
      <c r="I9" s="54">
        <v>12</v>
      </c>
      <c r="J9" s="54">
        <f>VLOOKUP(C9,'Бриллиантовая рука + ГОЭЛРО'!A$20:B$33,2,FALSE)</f>
        <v>14</v>
      </c>
      <c r="K9" s="54">
        <f>VLOOKUP(C9,'Гор Снег'!$A$31:$B$36,2,FALSE)</f>
        <v>6</v>
      </c>
      <c r="L9" s="54">
        <f t="shared" si="0"/>
        <v>48</v>
      </c>
    </row>
    <row r="10" spans="1:12" ht="15.75" x14ac:dyDescent="0.25">
      <c r="A10" s="24"/>
      <c r="B10" s="54"/>
      <c r="C10" s="24"/>
      <c r="D10" s="19"/>
      <c r="E10" s="19"/>
      <c r="F10" s="19"/>
      <c r="G10" s="19"/>
      <c r="H10" s="24"/>
      <c r="I10" s="24"/>
      <c r="J10" s="24"/>
      <c r="K10" s="24"/>
      <c r="L10" s="24"/>
    </row>
    <row r="11" spans="1:12" ht="15.75" x14ac:dyDescent="0.25">
      <c r="A11" s="19" t="s">
        <v>52</v>
      </c>
      <c r="B11" s="55"/>
      <c r="C11" s="24"/>
      <c r="D11" s="19"/>
      <c r="E11" s="19"/>
      <c r="F11" s="19"/>
      <c r="G11" s="19"/>
      <c r="H11" s="55"/>
      <c r="I11" s="55"/>
      <c r="J11" s="55"/>
      <c r="K11" s="55"/>
      <c r="L11" s="55"/>
    </row>
    <row r="12" spans="1:12" ht="12.75" x14ac:dyDescent="0.2">
      <c r="A12" s="24">
        <v>543</v>
      </c>
      <c r="B12" s="54">
        <v>1</v>
      </c>
      <c r="C12" s="54" t="s">
        <v>54</v>
      </c>
      <c r="D12" s="54">
        <v>1980</v>
      </c>
      <c r="E12" s="54" t="s">
        <v>17</v>
      </c>
      <c r="F12" s="54" t="s">
        <v>55</v>
      </c>
      <c r="G12" s="54" t="s">
        <v>36</v>
      </c>
      <c r="H12" s="54">
        <v>2</v>
      </c>
      <c r="I12" s="54">
        <f>VLOOKUP(C12,'Брилл рука'!A$25:B$52,2,FALSE)</f>
        <v>2</v>
      </c>
      <c r="J12" s="54">
        <f>VLOOKUP(C12,'Бриллиантовая рука + ГОЭЛРО'!A$35:B$61,2,FALSE)</f>
        <v>3</v>
      </c>
      <c r="K12" s="54">
        <f>VLOOKUP(C12,'Гор Снег'!A$11:B$27,2,FALSE)</f>
        <v>4</v>
      </c>
      <c r="L12" s="54">
        <f t="shared" ref="L12:L22" si="1">SUM(H12:K12)</f>
        <v>11</v>
      </c>
    </row>
    <row r="13" spans="1:12" ht="12.75" x14ac:dyDescent="0.2">
      <c r="A13" s="24">
        <v>406</v>
      </c>
      <c r="B13" s="60">
        <v>2</v>
      </c>
      <c r="C13" s="60" t="s">
        <v>58</v>
      </c>
      <c r="D13" s="60">
        <v>1975</v>
      </c>
      <c r="E13" s="60" t="s">
        <v>57</v>
      </c>
      <c r="F13" s="60" t="s">
        <v>59</v>
      </c>
      <c r="G13" s="60" t="s">
        <v>28</v>
      </c>
      <c r="H13" s="60">
        <v>4</v>
      </c>
      <c r="I13" s="60">
        <f>VLOOKUP(C13,'Брилл рука'!A$25:B$52,2,FALSE)</f>
        <v>3</v>
      </c>
      <c r="J13" s="60">
        <f>VLOOKUP(C13,'Бриллиантовая рука + ГОЭЛРО'!A$35:B$61,2,FALSE)</f>
        <v>5</v>
      </c>
      <c r="K13" s="60">
        <f>VLOOKUP(C13,'Гор Снег'!A$11:B$27,2,FALSE)</f>
        <v>3</v>
      </c>
      <c r="L13" s="60">
        <f t="shared" si="1"/>
        <v>15</v>
      </c>
    </row>
    <row r="14" spans="1:12" ht="12.75" x14ac:dyDescent="0.2">
      <c r="A14" s="24"/>
      <c r="B14" s="60">
        <v>3</v>
      </c>
      <c r="C14" s="60" t="s">
        <v>63</v>
      </c>
      <c r="D14" s="60">
        <v>1977</v>
      </c>
      <c r="E14" s="60" t="s">
        <v>32</v>
      </c>
      <c r="F14" s="60" t="s">
        <v>41</v>
      </c>
      <c r="G14" s="60" t="s">
        <v>19</v>
      </c>
      <c r="H14" s="60">
        <v>6</v>
      </c>
      <c r="I14" s="60">
        <f>VLOOKUP(C14,'Брилл рука'!A$25:B$52,2,FALSE)</f>
        <v>6</v>
      </c>
      <c r="J14" s="60">
        <f>VLOOKUP(C14,'Бриллиантовая рука + ГОЭЛРО'!A$35:B$61,2,FALSE)</f>
        <v>2</v>
      </c>
      <c r="K14" s="60">
        <f>VLOOKUP(C14,'Гор Снег'!A$11:B$27,2,FALSE)</f>
        <v>2</v>
      </c>
      <c r="L14" s="60">
        <f t="shared" si="1"/>
        <v>16</v>
      </c>
    </row>
    <row r="15" spans="1:12" ht="12.75" x14ac:dyDescent="0.2">
      <c r="A15" s="24"/>
      <c r="B15" s="60">
        <v>4</v>
      </c>
      <c r="C15" s="60" t="s">
        <v>69</v>
      </c>
      <c r="D15" s="60">
        <v>1991</v>
      </c>
      <c r="E15" s="60" t="s">
        <v>71</v>
      </c>
      <c r="F15" s="60" t="s">
        <v>72</v>
      </c>
      <c r="G15" s="60" t="s">
        <v>28</v>
      </c>
      <c r="H15" s="60">
        <v>9</v>
      </c>
      <c r="I15" s="60">
        <f>VLOOKUP(C15,'Брилл рука'!A$25:B$52,2,FALSE)</f>
        <v>4</v>
      </c>
      <c r="J15" s="60">
        <f>VLOOKUP(C15,'Бриллиантовая рука + ГОЭЛРО'!A$35:B$61,2,FALSE)</f>
        <v>4</v>
      </c>
      <c r="K15" s="60">
        <f>VLOOKUP(C15,'Гор Снег'!A$11:B$27,2,FALSE)</f>
        <v>1</v>
      </c>
      <c r="L15" s="60">
        <f t="shared" si="1"/>
        <v>18</v>
      </c>
    </row>
    <row r="16" spans="1:12" ht="12.75" x14ac:dyDescent="0.2">
      <c r="A16" s="24"/>
      <c r="B16" s="60">
        <v>5</v>
      </c>
      <c r="C16" s="60" t="s">
        <v>91</v>
      </c>
      <c r="D16" s="60">
        <v>1966</v>
      </c>
      <c r="E16" s="60"/>
      <c r="F16" s="60" t="s">
        <v>93</v>
      </c>
      <c r="G16" s="60" t="s">
        <v>28</v>
      </c>
      <c r="H16" s="60">
        <v>18</v>
      </c>
      <c r="I16" s="60">
        <f>VLOOKUP(C16,'Брилл рука'!A$25:B$52,2,FALSE)</f>
        <v>9</v>
      </c>
      <c r="J16" s="60">
        <f>VLOOKUP(C16,'Бриллиантовая рука + ГОЭЛРО'!A$35:B$61,2,FALSE)</f>
        <v>7</v>
      </c>
      <c r="K16" s="60">
        <f>VLOOKUP(C16,'Гор Снег'!A$11:B$27,2,FALSE)</f>
        <v>9</v>
      </c>
      <c r="L16" s="60">
        <f t="shared" si="1"/>
        <v>43</v>
      </c>
    </row>
    <row r="17" spans="1:12" ht="12.75" x14ac:dyDescent="0.2">
      <c r="A17" s="24">
        <v>374</v>
      </c>
      <c r="B17" s="54">
        <v>6</v>
      </c>
      <c r="C17" s="54" t="s">
        <v>106</v>
      </c>
      <c r="D17" s="54">
        <v>1964</v>
      </c>
      <c r="E17" s="54" t="s">
        <v>67</v>
      </c>
      <c r="F17" s="54" t="s">
        <v>107</v>
      </c>
      <c r="G17" s="54" t="s">
        <v>19</v>
      </c>
      <c r="H17" s="54">
        <v>26</v>
      </c>
      <c r="I17" s="54">
        <f>VLOOKUP(C17,'Брилл рука'!A$25:B$52,2,FALSE)</f>
        <v>13</v>
      </c>
      <c r="J17" s="54">
        <f>VLOOKUP(C17,'Бриллиантовая рука + ГОЭЛРО'!A$35:B$61,2,FALSE)</f>
        <v>11</v>
      </c>
      <c r="K17" s="54">
        <f>VLOOKUP(C17,'Гор Снег'!A$11:B$27,2,FALSE)</f>
        <v>12</v>
      </c>
      <c r="L17" s="54">
        <f t="shared" si="1"/>
        <v>62</v>
      </c>
    </row>
    <row r="18" spans="1:12" ht="12.75" x14ac:dyDescent="0.2">
      <c r="A18" s="24">
        <v>610</v>
      </c>
      <c r="B18" s="60">
        <v>7</v>
      </c>
      <c r="C18" s="54" t="s">
        <v>112</v>
      </c>
      <c r="D18" s="54">
        <v>1990</v>
      </c>
      <c r="E18" s="54" t="s">
        <v>71</v>
      </c>
      <c r="F18" s="54" t="s">
        <v>41</v>
      </c>
      <c r="G18" s="54" t="s">
        <v>19</v>
      </c>
      <c r="H18" s="54">
        <v>29</v>
      </c>
      <c r="I18" s="54">
        <f>VLOOKUP(C18,'Брилл рука'!A$25:B$52,2,FALSE)</f>
        <v>12</v>
      </c>
      <c r="J18" s="54">
        <f>VLOOKUP(C18,'Бриллиантовая рука + ГОЭЛРО'!A$35:B$61,2,FALSE)</f>
        <v>10</v>
      </c>
      <c r="K18" s="54">
        <f>VLOOKUP(C18,'Гор Снег'!A$11:B$27,2,FALSE)</f>
        <v>11</v>
      </c>
      <c r="L18" s="54">
        <f t="shared" si="1"/>
        <v>62</v>
      </c>
    </row>
    <row r="19" spans="1:12" ht="12.75" x14ac:dyDescent="0.2">
      <c r="A19" s="24"/>
      <c r="B19" s="54">
        <v>8</v>
      </c>
      <c r="C19" s="54" t="s">
        <v>56</v>
      </c>
      <c r="D19" s="54">
        <v>1996</v>
      </c>
      <c r="E19" s="54" t="s">
        <v>57</v>
      </c>
      <c r="F19" s="54"/>
      <c r="G19" s="54" t="s">
        <v>19</v>
      </c>
      <c r="H19" s="54">
        <v>3</v>
      </c>
      <c r="I19" s="54">
        <f>VLOOKUP(C19,'Брилл рука'!A$25:B$52,2,FALSE)</f>
        <v>7</v>
      </c>
      <c r="J19" s="54">
        <f>VLOOKUP(C19,'Бриллиантовая рука + ГОЭЛРО'!A$35:B$61,2,FALSE)</f>
        <v>6</v>
      </c>
      <c r="K19" s="54" t="e">
        <f>VLOOKUP(C19,'Гор Снег'!A$11:B$27,2,FALSE)</f>
        <v>#N/A</v>
      </c>
      <c r="L19" s="54" t="e">
        <f t="shared" si="1"/>
        <v>#N/A</v>
      </c>
    </row>
    <row r="20" spans="1:12" ht="12.75" x14ac:dyDescent="0.2">
      <c r="A20" s="24"/>
      <c r="B20" s="60">
        <v>9</v>
      </c>
      <c r="C20" s="54" t="s">
        <v>87</v>
      </c>
      <c r="D20" s="54">
        <v>1981</v>
      </c>
      <c r="E20" s="54" t="s">
        <v>88</v>
      </c>
      <c r="F20" s="54" t="s">
        <v>89</v>
      </c>
      <c r="G20" s="54" t="s">
        <v>19</v>
      </c>
      <c r="H20" s="54">
        <v>16</v>
      </c>
      <c r="I20" s="54">
        <f>VLOOKUP(C20,'Брилл рука'!A$25:B$52,2,FALSE)</f>
        <v>11</v>
      </c>
      <c r="J20" s="54">
        <f>VLOOKUP(C20,'Бриллиантовая рука + ГОЭЛРО'!A$35:B$61,2,FALSE)</f>
        <v>9</v>
      </c>
      <c r="K20" s="54" t="e">
        <f>VLOOKUP(C20,'Гор Снег'!A$11:B$27,2,FALSE)</f>
        <v>#N/A</v>
      </c>
      <c r="L20" s="54" t="e">
        <f t="shared" si="1"/>
        <v>#N/A</v>
      </c>
    </row>
    <row r="21" spans="1:12" ht="12.75" x14ac:dyDescent="0.2">
      <c r="A21" s="24"/>
      <c r="B21" s="54">
        <v>10</v>
      </c>
      <c r="C21" s="54" t="s">
        <v>121</v>
      </c>
      <c r="D21" s="54">
        <v>1971</v>
      </c>
      <c r="E21" s="54" t="s">
        <v>17</v>
      </c>
      <c r="F21" s="54" t="s">
        <v>41</v>
      </c>
      <c r="G21" s="54" t="s">
        <v>28</v>
      </c>
      <c r="H21" s="54">
        <v>33</v>
      </c>
      <c r="I21" s="54">
        <f>VLOOKUP(C21,'Брилл рука'!A$25:B$52,2,FALSE)</f>
        <v>14</v>
      </c>
      <c r="J21" s="54">
        <f>VLOOKUP(C21,'Бриллиантовая рука + ГОЭЛРО'!A$35:B$61,2,FALSE)</f>
        <v>12</v>
      </c>
      <c r="K21" s="54" t="e">
        <f>VLOOKUP(C21,'Гор Снег'!A$11:B$27,2,FALSE)</f>
        <v>#N/A</v>
      </c>
      <c r="L21" s="54" t="e">
        <f t="shared" si="1"/>
        <v>#N/A</v>
      </c>
    </row>
    <row r="22" spans="1:12" ht="12.75" x14ac:dyDescent="0.2">
      <c r="A22" s="24"/>
      <c r="B22" s="60">
        <v>11</v>
      </c>
      <c r="C22" s="54" t="s">
        <v>128</v>
      </c>
      <c r="D22" s="54">
        <v>1977</v>
      </c>
      <c r="E22" s="54" t="s">
        <v>17</v>
      </c>
      <c r="F22" s="54" t="s">
        <v>33</v>
      </c>
      <c r="G22" s="54" t="s">
        <v>19</v>
      </c>
      <c r="H22" s="54">
        <v>37</v>
      </c>
      <c r="I22" s="54">
        <f>VLOOKUP(C22,'Брилл рука'!A$25:B$52,2,FALSE)</f>
        <v>23</v>
      </c>
      <c r="J22" s="54">
        <f>VLOOKUP(C22,'Бриллиантовая рука + ГОЭЛРО'!A$35:B$61,2,FALSE)</f>
        <v>20</v>
      </c>
      <c r="K22" s="54" t="e">
        <f>VLOOKUP(C22,'Гор Снег'!A$11:B$27,2,FALSE)</f>
        <v>#N/A</v>
      </c>
      <c r="L22" s="54" t="e">
        <f t="shared" si="1"/>
        <v>#N/A</v>
      </c>
    </row>
    <row r="23" spans="1:12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12.75" x14ac:dyDescent="0.2">
      <c r="A25" s="24"/>
      <c r="B25" s="24"/>
      <c r="C25" s="60"/>
      <c r="D25" s="60"/>
      <c r="E25" s="60"/>
      <c r="F25" s="60"/>
      <c r="G25" s="60"/>
      <c r="H25" s="24"/>
      <c r="I25" s="24"/>
      <c r="J25" s="24"/>
      <c r="K25" s="24"/>
      <c r="L25" s="24"/>
    </row>
    <row r="26" spans="1:12" ht="12.75" x14ac:dyDescent="0.2">
      <c r="C26" s="30"/>
      <c r="D26" s="30"/>
      <c r="E26" s="30"/>
      <c r="F26" s="30"/>
      <c r="G26" s="30"/>
    </row>
    <row r="27" spans="1:12" ht="12.75" x14ac:dyDescent="0.2">
      <c r="C27" s="30"/>
      <c r="D27" s="30"/>
      <c r="E27" s="30"/>
      <c r="F27" s="30"/>
      <c r="G27" s="30"/>
    </row>
    <row r="28" spans="1:12" ht="12.75" x14ac:dyDescent="0.2">
      <c r="C28" s="30"/>
      <c r="D28" s="30"/>
      <c r="E28" s="30"/>
      <c r="F28" s="30"/>
      <c r="G28" s="30"/>
    </row>
    <row r="29" spans="1:12" ht="12.75" x14ac:dyDescent="0.2">
      <c r="C29" s="30"/>
      <c r="D29" s="30"/>
      <c r="E29" s="30"/>
      <c r="F29" s="30"/>
      <c r="G29" s="30"/>
    </row>
    <row r="30" spans="1:12" ht="12.75" x14ac:dyDescent="0.2">
      <c r="C30" s="30"/>
      <c r="D30" s="30"/>
      <c r="E30" s="30"/>
      <c r="F30" s="30"/>
      <c r="G30" s="30"/>
    </row>
  </sheetData>
  <sortState ref="C13:M23">
    <sortCondition ref="L13:L23"/>
  </sortState>
  <pageMargins left="0.39" right="0.28999999999999998" top="1" bottom="1" header="0.5" footer="0.5"/>
  <pageSetup paperSize="9" scale="96" fitToHeight="3" orientation="portrait" verticalDpi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8" workbookViewId="0">
      <selection activeCell="A31" sqref="A31:A36"/>
    </sheetView>
  </sheetViews>
  <sheetFormatPr defaultColWidth="8.7109375" defaultRowHeight="12.75" x14ac:dyDescent="0.2"/>
  <cols>
    <col min="1" max="1" width="19.42578125" customWidth="1"/>
    <col min="2" max="2" width="7.85546875" customWidth="1"/>
  </cols>
  <sheetData>
    <row r="1" spans="1:2" ht="20.25" x14ac:dyDescent="0.3">
      <c r="A1" s="1" t="s">
        <v>241</v>
      </c>
      <c r="B1" s="1"/>
    </row>
    <row r="2" spans="1:2" ht="20.25" x14ac:dyDescent="0.3">
      <c r="A2" s="1" t="s">
        <v>242</v>
      </c>
      <c r="B2" s="1"/>
    </row>
    <row r="3" spans="1:2" ht="20.25" x14ac:dyDescent="0.3">
      <c r="A3" s="1"/>
      <c r="B3" s="1"/>
    </row>
    <row r="4" spans="1:2" ht="75.75" customHeight="1" x14ac:dyDescent="0.2">
      <c r="A4" s="30"/>
      <c r="B4" s="30"/>
    </row>
    <row r="5" spans="1:2" ht="15.75" x14ac:dyDescent="0.25">
      <c r="A5" s="7" t="s">
        <v>174</v>
      </c>
      <c r="B5" s="7"/>
    </row>
    <row r="6" spans="1:2" ht="15.75" x14ac:dyDescent="0.25">
      <c r="A6" s="7" t="s">
        <v>243</v>
      </c>
      <c r="B6" s="7"/>
    </row>
    <row r="7" spans="1:2" x14ac:dyDescent="0.2">
      <c r="A7" s="10" t="s">
        <v>244</v>
      </c>
      <c r="B7" s="10"/>
    </row>
    <row r="8" spans="1:2" x14ac:dyDescent="0.2">
      <c r="A8" s="10"/>
      <c r="B8" s="10"/>
    </row>
    <row r="9" spans="1:2" ht="18" x14ac:dyDescent="0.25">
      <c r="A9" s="67" t="s">
        <v>245</v>
      </c>
      <c r="B9" s="67"/>
    </row>
    <row r="10" spans="1:2" x14ac:dyDescent="0.2">
      <c r="A10" s="58" t="s">
        <v>8</v>
      </c>
      <c r="B10" s="59" t="s">
        <v>6</v>
      </c>
    </row>
    <row r="11" spans="1:2" s="62" customFormat="1" x14ac:dyDescent="0.2">
      <c r="A11" s="54" t="s">
        <v>58</v>
      </c>
      <c r="B11" s="61">
        <v>3</v>
      </c>
    </row>
    <row r="12" spans="1:2" s="62" customFormat="1" x14ac:dyDescent="0.2">
      <c r="A12" s="54" t="s">
        <v>209</v>
      </c>
      <c r="B12" s="63">
        <v>14</v>
      </c>
    </row>
    <row r="13" spans="1:2" s="62" customFormat="1" x14ac:dyDescent="0.2">
      <c r="A13" s="54" t="s">
        <v>91</v>
      </c>
      <c r="B13" s="63">
        <v>9</v>
      </c>
    </row>
    <row r="14" spans="1:2" s="62" customFormat="1" x14ac:dyDescent="0.2">
      <c r="A14" s="54" t="s">
        <v>63</v>
      </c>
      <c r="B14" s="61">
        <v>2</v>
      </c>
    </row>
    <row r="15" spans="1:2" s="62" customFormat="1" x14ac:dyDescent="0.2">
      <c r="A15" s="54" t="s">
        <v>112</v>
      </c>
      <c r="B15" s="63">
        <v>11</v>
      </c>
    </row>
    <row r="16" spans="1:2" s="62" customFormat="1" x14ac:dyDescent="0.2">
      <c r="A16" s="54" t="s">
        <v>247</v>
      </c>
      <c r="B16" s="63">
        <v>6</v>
      </c>
    </row>
    <row r="17" spans="1:2" s="62" customFormat="1" x14ac:dyDescent="0.2">
      <c r="A17" s="54" t="s">
        <v>250</v>
      </c>
      <c r="B17" s="63">
        <v>10</v>
      </c>
    </row>
    <row r="18" spans="1:2" s="62" customFormat="1" x14ac:dyDescent="0.2">
      <c r="A18" s="54" t="s">
        <v>249</v>
      </c>
      <c r="B18" s="63">
        <v>8</v>
      </c>
    </row>
    <row r="19" spans="1:2" s="62" customFormat="1" x14ac:dyDescent="0.2">
      <c r="A19" s="54" t="s">
        <v>253</v>
      </c>
      <c r="B19" s="63">
        <v>16</v>
      </c>
    </row>
    <row r="20" spans="1:2" s="62" customFormat="1" x14ac:dyDescent="0.2">
      <c r="A20" s="54" t="s">
        <v>251</v>
      </c>
      <c r="B20" s="63">
        <v>13</v>
      </c>
    </row>
    <row r="21" spans="1:2" s="62" customFormat="1" x14ac:dyDescent="0.2">
      <c r="A21" s="54" t="s">
        <v>252</v>
      </c>
      <c r="B21" s="63">
        <v>15</v>
      </c>
    </row>
    <row r="22" spans="1:2" s="62" customFormat="1" x14ac:dyDescent="0.2">
      <c r="A22" s="54" t="s">
        <v>106</v>
      </c>
      <c r="B22" s="63">
        <v>12</v>
      </c>
    </row>
    <row r="23" spans="1:2" s="62" customFormat="1" x14ac:dyDescent="0.2">
      <c r="A23" s="54" t="s">
        <v>69</v>
      </c>
      <c r="B23" s="61">
        <v>1</v>
      </c>
    </row>
    <row r="24" spans="1:2" s="62" customFormat="1" x14ac:dyDescent="0.2">
      <c r="A24" s="54" t="s">
        <v>246</v>
      </c>
      <c r="B24" s="63">
        <v>5</v>
      </c>
    </row>
    <row r="25" spans="1:2" s="62" customFormat="1" x14ac:dyDescent="0.2">
      <c r="A25" s="54" t="s">
        <v>149</v>
      </c>
      <c r="B25" s="63">
        <v>17</v>
      </c>
    </row>
    <row r="26" spans="1:2" s="62" customFormat="1" x14ac:dyDescent="0.2">
      <c r="A26" s="54" t="s">
        <v>248</v>
      </c>
      <c r="B26" s="63">
        <v>6</v>
      </c>
    </row>
    <row r="27" spans="1:2" s="62" customFormat="1" x14ac:dyDescent="0.2">
      <c r="A27" s="54" t="s">
        <v>54</v>
      </c>
      <c r="B27" s="63">
        <v>4</v>
      </c>
    </row>
    <row r="28" spans="1:2" x14ac:dyDescent="0.2">
      <c r="A28" s="64"/>
      <c r="B28" s="65"/>
    </row>
    <row r="29" spans="1:2" ht="18" x14ac:dyDescent="0.25">
      <c r="A29" s="68" t="s">
        <v>254</v>
      </c>
      <c r="B29" s="69"/>
    </row>
    <row r="30" spans="1:2" x14ac:dyDescent="0.2">
      <c r="A30" s="58" t="s">
        <v>8</v>
      </c>
      <c r="B30" s="59" t="s">
        <v>6</v>
      </c>
    </row>
    <row r="31" spans="1:2" s="62" customFormat="1" x14ac:dyDescent="0.2">
      <c r="A31" s="60" t="s">
        <v>236</v>
      </c>
      <c r="B31" s="63">
        <v>5</v>
      </c>
    </row>
    <row r="32" spans="1:2" s="62" customFormat="1" x14ac:dyDescent="0.2">
      <c r="A32" s="60" t="s">
        <v>20</v>
      </c>
      <c r="B32" s="61">
        <v>1</v>
      </c>
    </row>
    <row r="33" spans="1:2" s="62" customFormat="1" x14ac:dyDescent="0.2">
      <c r="A33" s="60" t="s">
        <v>178</v>
      </c>
      <c r="B33" s="61">
        <v>2</v>
      </c>
    </row>
    <row r="34" spans="1:2" s="62" customFormat="1" x14ac:dyDescent="0.2">
      <c r="A34" s="60" t="s">
        <v>31</v>
      </c>
      <c r="B34" s="63">
        <v>4</v>
      </c>
    </row>
    <row r="35" spans="1:2" s="62" customFormat="1" x14ac:dyDescent="0.2">
      <c r="A35" s="60" t="s">
        <v>23</v>
      </c>
      <c r="B35" s="61">
        <v>3</v>
      </c>
    </row>
    <row r="36" spans="1:2" s="62" customFormat="1" x14ac:dyDescent="0.2">
      <c r="A36" s="60" t="s">
        <v>51</v>
      </c>
      <c r="B36" s="63">
        <v>6</v>
      </c>
    </row>
  </sheetData>
  <sortState ref="A31:B36">
    <sortCondition ref="A31:A36"/>
  </sortState>
  <mergeCells count="2">
    <mergeCell ref="A9:B9"/>
    <mergeCell ref="A29:B29"/>
  </mergeCells>
  <pageMargins left="0.75000000000000011" right="0.75000000000000011" top="1" bottom="1" header="0.5" footer="0.5"/>
  <pageSetup paperSize="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topLeftCell="A28" workbookViewId="0">
      <selection activeCell="A20" sqref="A20"/>
    </sheetView>
  </sheetViews>
  <sheetFormatPr defaultColWidth="8.7109375" defaultRowHeight="12.75" x14ac:dyDescent="0.2"/>
  <cols>
    <col min="1" max="1" width="19.7109375" customWidth="1"/>
    <col min="2" max="2" width="6" customWidth="1"/>
    <col min="3" max="3" width="4.85546875" customWidth="1"/>
    <col min="4" max="4" width="15.7109375" customWidth="1"/>
    <col min="5" max="5" width="11.140625" customWidth="1"/>
    <col min="6" max="6" width="4" customWidth="1"/>
    <col min="7" max="7" width="8.28515625" customWidth="1"/>
    <col min="8" max="8" width="8" hidden="1" customWidth="1"/>
    <col min="9" max="9" width="7.7109375" hidden="1" customWidth="1"/>
    <col min="10" max="28" width="0" hidden="1" customWidth="1"/>
  </cols>
  <sheetData>
    <row r="1" spans="1:7" ht="20.25" x14ac:dyDescent="0.3">
      <c r="A1" s="70"/>
      <c r="B1" s="70"/>
      <c r="C1" s="70"/>
      <c r="D1" s="70"/>
      <c r="E1" s="70"/>
      <c r="F1" s="70"/>
      <c r="G1" s="70"/>
    </row>
    <row r="2" spans="1:7" ht="20.25" x14ac:dyDescent="0.3">
      <c r="A2" s="57" t="s">
        <v>237</v>
      </c>
      <c r="B2" s="57"/>
      <c r="C2" s="57"/>
      <c r="D2" s="57"/>
      <c r="E2" s="57"/>
      <c r="F2" s="57"/>
      <c r="G2" s="57"/>
    </row>
    <row r="3" spans="1:7" ht="20.25" x14ac:dyDescent="0.3">
      <c r="A3" s="57" t="s">
        <v>238</v>
      </c>
      <c r="B3" s="57"/>
      <c r="C3" s="57"/>
      <c r="D3" s="57"/>
      <c r="E3" s="57"/>
      <c r="F3" s="57"/>
      <c r="G3" s="57"/>
    </row>
    <row r="4" spans="1:7" x14ac:dyDescent="0.2">
      <c r="A4" s="30"/>
      <c r="B4" s="30"/>
      <c r="C4" s="30"/>
      <c r="D4" s="30"/>
      <c r="E4" s="30"/>
      <c r="F4" s="30"/>
      <c r="G4" s="11"/>
    </row>
    <row r="5" spans="1:7" x14ac:dyDescent="0.2">
      <c r="A5" s="30"/>
      <c r="B5" s="30"/>
      <c r="C5" s="30"/>
      <c r="D5" s="30"/>
      <c r="E5" s="30"/>
      <c r="F5" s="30"/>
      <c r="G5" s="11"/>
    </row>
    <row r="6" spans="1:7" x14ac:dyDescent="0.2">
      <c r="A6" s="30"/>
      <c r="B6" s="30"/>
      <c r="C6" s="30"/>
      <c r="D6" s="30"/>
      <c r="E6" s="30"/>
      <c r="F6" s="30"/>
      <c r="G6" s="11"/>
    </row>
    <row r="7" spans="1:7" x14ac:dyDescent="0.2">
      <c r="A7" s="30"/>
      <c r="B7" s="30"/>
      <c r="C7" s="30"/>
      <c r="D7" s="30"/>
      <c r="E7" s="30"/>
      <c r="F7" s="30"/>
      <c r="G7" s="11"/>
    </row>
    <row r="8" spans="1:7" x14ac:dyDescent="0.2">
      <c r="A8" s="30"/>
      <c r="B8" s="30"/>
      <c r="C8" s="30"/>
      <c r="D8" s="30"/>
      <c r="E8" s="30"/>
      <c r="F8" s="30"/>
      <c r="G8" s="11"/>
    </row>
    <row r="9" spans="1:7" x14ac:dyDescent="0.2">
      <c r="A9" s="30"/>
      <c r="B9" s="30"/>
      <c r="C9" s="30"/>
      <c r="D9" s="30"/>
      <c r="E9" s="30"/>
      <c r="F9" s="30"/>
      <c r="G9" s="11"/>
    </row>
    <row r="10" spans="1:7" x14ac:dyDescent="0.2">
      <c r="A10" s="30"/>
      <c r="B10" s="30"/>
      <c r="C10" s="30"/>
      <c r="D10" s="30"/>
      <c r="E10" s="30"/>
      <c r="F10" s="30"/>
      <c r="G10" s="11"/>
    </row>
    <row r="11" spans="1:7" x14ac:dyDescent="0.2">
      <c r="A11" s="30"/>
      <c r="B11" s="30"/>
      <c r="C11" s="30"/>
      <c r="D11" s="30"/>
      <c r="E11" s="30"/>
      <c r="F11" s="30"/>
      <c r="G11" s="11"/>
    </row>
    <row r="12" spans="1:7" x14ac:dyDescent="0.2">
      <c r="A12" s="30"/>
      <c r="B12" s="30"/>
      <c r="C12" s="30"/>
      <c r="D12" s="30"/>
      <c r="E12" s="30"/>
      <c r="F12" s="30"/>
      <c r="G12" s="11"/>
    </row>
    <row r="13" spans="1:7" x14ac:dyDescent="0.2">
      <c r="A13" s="30"/>
      <c r="B13" s="30"/>
      <c r="C13" s="30"/>
      <c r="D13" s="30"/>
      <c r="E13" s="30"/>
      <c r="F13" s="30"/>
      <c r="G13" s="11"/>
    </row>
    <row r="14" spans="1:7" x14ac:dyDescent="0.2">
      <c r="A14" s="30"/>
      <c r="B14" s="30"/>
      <c r="C14" s="30"/>
      <c r="D14" s="30"/>
      <c r="E14" s="30"/>
      <c r="F14" s="30"/>
      <c r="G14" s="11"/>
    </row>
    <row r="15" spans="1:7" ht="15.75" x14ac:dyDescent="0.25">
      <c r="A15" s="7" t="s">
        <v>174</v>
      </c>
      <c r="B15" s="7"/>
      <c r="C15" s="7"/>
      <c r="D15" s="7"/>
      <c r="E15" s="7"/>
      <c r="F15" s="7"/>
      <c r="G15" s="8"/>
    </row>
    <row r="16" spans="1:7" ht="15.75" x14ac:dyDescent="0.25">
      <c r="A16" s="7" t="s">
        <v>175</v>
      </c>
      <c r="B16" s="7"/>
      <c r="C16" s="7"/>
      <c r="D16" s="7"/>
      <c r="E16" s="7"/>
      <c r="F16" s="7"/>
      <c r="G16" s="8"/>
    </row>
    <row r="17" spans="1:28" ht="13.5" thickBot="1" x14ac:dyDescent="0.25">
      <c r="A17" s="10" t="s">
        <v>176</v>
      </c>
      <c r="B17" s="10"/>
      <c r="C17" s="10"/>
      <c r="D17" s="10"/>
      <c r="E17" s="10"/>
      <c r="F17" s="10"/>
      <c r="G17" s="11"/>
    </row>
    <row r="18" spans="1:28" x14ac:dyDescent="0.2">
      <c r="A18" s="14" t="s">
        <v>8</v>
      </c>
      <c r="B18" s="14" t="s">
        <v>239</v>
      </c>
      <c r="C18" s="14" t="s">
        <v>9</v>
      </c>
      <c r="D18" s="14" t="s">
        <v>10</v>
      </c>
      <c r="E18" s="14" t="s">
        <v>11</v>
      </c>
      <c r="F18" s="14" t="s">
        <v>12</v>
      </c>
      <c r="G18" s="15" t="s">
        <v>13</v>
      </c>
      <c r="H18" s="49" t="s">
        <v>217</v>
      </c>
      <c r="I18" s="49" t="s">
        <v>218</v>
      </c>
    </row>
    <row r="19" spans="1:28" ht="15.75" x14ac:dyDescent="0.25">
      <c r="A19" s="18" t="s">
        <v>219</v>
      </c>
      <c r="B19" s="19"/>
      <c r="C19" s="19"/>
      <c r="D19" s="19"/>
      <c r="E19" s="19"/>
      <c r="F19" s="19"/>
      <c r="G19" s="20"/>
      <c r="H19" s="35"/>
      <c r="I19" s="35"/>
    </row>
    <row r="20" spans="1:28" x14ac:dyDescent="0.2">
      <c r="A20" s="24" t="s">
        <v>236</v>
      </c>
      <c r="B20" s="23">
        <v>9</v>
      </c>
      <c r="C20" s="24">
        <v>2001</v>
      </c>
      <c r="D20" s="24" t="s">
        <v>185</v>
      </c>
      <c r="E20" s="24"/>
      <c r="F20" s="24" t="s">
        <v>28</v>
      </c>
      <c r="G20" s="25">
        <v>2.5504373532754365E-2</v>
      </c>
      <c r="H20" s="25">
        <f t="shared" ref="H20:H33" si="0">K20-$K$20</f>
        <v>0</v>
      </c>
      <c r="I20" s="25">
        <f>G20-H20</f>
        <v>2.5504373532754365E-2</v>
      </c>
      <c r="J20" s="50"/>
      <c r="K20" s="25">
        <v>1.1921296296296296E-3</v>
      </c>
      <c r="L20" s="24">
        <v>127</v>
      </c>
      <c r="M20" s="24" t="s">
        <v>20</v>
      </c>
      <c r="N20" s="24">
        <v>1971</v>
      </c>
      <c r="O20" s="24" t="s">
        <v>17</v>
      </c>
      <c r="P20" s="24"/>
      <c r="Q20" s="24" t="s">
        <v>177</v>
      </c>
      <c r="R20" s="25">
        <v>1.8240740740740741E-2</v>
      </c>
      <c r="U20" s="23">
        <v>1</v>
      </c>
      <c r="V20" s="24">
        <v>127</v>
      </c>
      <c r="W20" s="24" t="s">
        <v>20</v>
      </c>
      <c r="X20" s="24">
        <v>1971</v>
      </c>
      <c r="Y20" s="24" t="s">
        <v>17</v>
      </c>
      <c r="Z20" s="24"/>
      <c r="AA20" s="24" t="s">
        <v>177</v>
      </c>
      <c r="AB20" s="25">
        <v>1.8240740740740741E-2</v>
      </c>
    </row>
    <row r="21" spans="1:28" x14ac:dyDescent="0.2">
      <c r="A21" s="24" t="s">
        <v>20</v>
      </c>
      <c r="B21" s="23">
        <v>1</v>
      </c>
      <c r="C21" s="24">
        <v>1971</v>
      </c>
      <c r="D21" s="24" t="s">
        <v>17</v>
      </c>
      <c r="E21" s="24"/>
      <c r="F21" s="24" t="s">
        <v>177</v>
      </c>
      <c r="G21" s="25">
        <v>1.8240740740740741E-2</v>
      </c>
      <c r="H21" s="25">
        <f t="shared" si="0"/>
        <v>4.1666666666666675E-4</v>
      </c>
      <c r="I21" s="25">
        <f t="shared" ref="I21:I33" si="1">G21-H21</f>
        <v>1.7824074074074076E-2</v>
      </c>
      <c r="K21" s="25">
        <v>1.6087962962962963E-3</v>
      </c>
      <c r="L21" s="24">
        <v>116</v>
      </c>
      <c r="M21" s="24" t="s">
        <v>23</v>
      </c>
      <c r="N21" s="24">
        <v>1986</v>
      </c>
      <c r="O21" s="24" t="s">
        <v>24</v>
      </c>
      <c r="P21" s="24"/>
      <c r="Q21" s="24" t="s">
        <v>179</v>
      </c>
      <c r="R21" s="25">
        <v>1.8834971410256807E-2</v>
      </c>
      <c r="S21" s="25">
        <f t="shared" ref="S21:S33" si="2">R21-H21</f>
        <v>1.8418304743590141E-2</v>
      </c>
      <c r="U21" s="23">
        <v>2</v>
      </c>
      <c r="V21" s="24">
        <v>116</v>
      </c>
      <c r="W21" s="24" t="s">
        <v>23</v>
      </c>
      <c r="X21" s="24">
        <v>1986</v>
      </c>
      <c r="Y21" s="24" t="s">
        <v>24</v>
      </c>
      <c r="Z21" s="24"/>
      <c r="AA21" s="24" t="s">
        <v>179</v>
      </c>
      <c r="AB21" s="25">
        <v>1.8834971410256807E-2</v>
      </c>
    </row>
    <row r="22" spans="1:28" x14ac:dyDescent="0.2">
      <c r="A22" s="24" t="s">
        <v>178</v>
      </c>
      <c r="B22" s="23">
        <v>3</v>
      </c>
      <c r="C22" s="24">
        <v>1993</v>
      </c>
      <c r="D22" s="24" t="s">
        <v>27</v>
      </c>
      <c r="E22" s="24"/>
      <c r="F22" s="24" t="s">
        <v>28</v>
      </c>
      <c r="G22" s="25">
        <v>1.8861018640023652E-2</v>
      </c>
      <c r="H22" s="25">
        <f t="shared" si="0"/>
        <v>3.0092592592592606E-4</v>
      </c>
      <c r="I22" s="25">
        <f t="shared" si="1"/>
        <v>1.8560092714097726E-2</v>
      </c>
      <c r="K22" s="25">
        <v>1.4930555555555556E-3</v>
      </c>
      <c r="L22" s="24">
        <v>103</v>
      </c>
      <c r="M22" s="24" t="s">
        <v>178</v>
      </c>
      <c r="N22" s="24">
        <v>1993</v>
      </c>
      <c r="O22" s="24" t="s">
        <v>27</v>
      </c>
      <c r="P22" s="24"/>
      <c r="Q22" s="24" t="s">
        <v>28</v>
      </c>
      <c r="R22" s="25">
        <v>1.8861018640023652E-2</v>
      </c>
      <c r="S22" s="25">
        <f t="shared" si="2"/>
        <v>1.8560092714097726E-2</v>
      </c>
      <c r="U22" s="23">
        <v>3</v>
      </c>
      <c r="V22" s="24">
        <v>103</v>
      </c>
      <c r="W22" s="24" t="s">
        <v>178</v>
      </c>
      <c r="X22" s="24">
        <v>1993</v>
      </c>
      <c r="Y22" s="24" t="s">
        <v>27</v>
      </c>
      <c r="Z22" s="24"/>
      <c r="AA22" s="24" t="s">
        <v>28</v>
      </c>
      <c r="AB22" s="25">
        <v>1.8861018640023652E-2</v>
      </c>
    </row>
    <row r="23" spans="1:28" x14ac:dyDescent="0.2">
      <c r="A23" s="24" t="s">
        <v>29</v>
      </c>
      <c r="B23" s="23">
        <v>4</v>
      </c>
      <c r="C23" s="24">
        <v>1995</v>
      </c>
      <c r="D23" s="24" t="s">
        <v>30</v>
      </c>
      <c r="E23" s="24"/>
      <c r="F23" s="24" t="s">
        <v>180</v>
      </c>
      <c r="G23" s="25">
        <v>1.9375347119790498E-2</v>
      </c>
      <c r="H23" s="25">
        <f t="shared" si="0"/>
        <v>4.745370370370372E-4</v>
      </c>
      <c r="I23" s="25">
        <f t="shared" si="1"/>
        <v>1.8900810082753461E-2</v>
      </c>
      <c r="K23" s="25">
        <v>1.6666666666666668E-3</v>
      </c>
      <c r="L23" s="24">
        <v>133</v>
      </c>
      <c r="M23" s="24" t="s">
        <v>29</v>
      </c>
      <c r="N23" s="24">
        <v>1995</v>
      </c>
      <c r="O23" s="24" t="s">
        <v>30</v>
      </c>
      <c r="P23" s="24"/>
      <c r="Q23" s="24" t="s">
        <v>180</v>
      </c>
      <c r="R23" s="25">
        <v>1.9375347119790498E-2</v>
      </c>
      <c r="S23" s="25">
        <f t="shared" si="2"/>
        <v>1.8900810082753461E-2</v>
      </c>
      <c r="U23" s="23">
        <v>4</v>
      </c>
      <c r="V23" s="24">
        <v>133</v>
      </c>
      <c r="W23" s="24" t="s">
        <v>29</v>
      </c>
      <c r="X23" s="24">
        <v>1995</v>
      </c>
      <c r="Y23" s="24" t="s">
        <v>30</v>
      </c>
      <c r="Z23" s="24"/>
      <c r="AA23" s="24" t="s">
        <v>180</v>
      </c>
      <c r="AB23" s="25">
        <v>1.9375347119790498E-2</v>
      </c>
    </row>
    <row r="24" spans="1:28" x14ac:dyDescent="0.2">
      <c r="A24" s="24" t="s">
        <v>31</v>
      </c>
      <c r="B24" s="23">
        <v>7</v>
      </c>
      <c r="C24" s="24">
        <v>1975</v>
      </c>
      <c r="D24" s="24" t="s">
        <v>32</v>
      </c>
      <c r="E24" s="24" t="s">
        <v>33</v>
      </c>
      <c r="F24" s="24" t="s">
        <v>179</v>
      </c>
      <c r="G24" s="25">
        <v>2.0591162663918916E-2</v>
      </c>
      <c r="H24" s="25">
        <f t="shared" si="0"/>
        <v>5.7870370370370367E-4</v>
      </c>
      <c r="I24" s="25">
        <f t="shared" si="1"/>
        <v>2.0012458960215213E-2</v>
      </c>
      <c r="K24" s="25">
        <v>1.7708333333333332E-3</v>
      </c>
      <c r="L24" s="24">
        <v>118</v>
      </c>
      <c r="M24" s="24" t="s">
        <v>181</v>
      </c>
      <c r="N24" s="24">
        <v>1988</v>
      </c>
      <c r="O24" s="24" t="s">
        <v>17</v>
      </c>
      <c r="P24" s="24"/>
      <c r="Q24" s="24" t="s">
        <v>177</v>
      </c>
      <c r="R24" s="25">
        <v>1.961299083850998E-2</v>
      </c>
      <c r="S24" s="25">
        <f t="shared" si="2"/>
        <v>1.9034287134806278E-2</v>
      </c>
      <c r="U24" s="23">
        <v>5</v>
      </c>
      <c r="V24" s="24">
        <v>118</v>
      </c>
      <c r="W24" s="24" t="s">
        <v>181</v>
      </c>
      <c r="X24" s="24">
        <v>1988</v>
      </c>
      <c r="Y24" s="24" t="s">
        <v>17</v>
      </c>
      <c r="Z24" s="24"/>
      <c r="AA24" s="24" t="s">
        <v>177</v>
      </c>
      <c r="AB24" s="25">
        <v>1.961299083850998E-2</v>
      </c>
    </row>
    <row r="25" spans="1:28" x14ac:dyDescent="0.2">
      <c r="A25" s="24" t="s">
        <v>23</v>
      </c>
      <c r="B25" s="23">
        <v>2</v>
      </c>
      <c r="C25" s="24">
        <v>1986</v>
      </c>
      <c r="D25" s="24" t="s">
        <v>24</v>
      </c>
      <c r="E25" s="24"/>
      <c r="F25" s="24" t="s">
        <v>179</v>
      </c>
      <c r="G25" s="25">
        <v>1.8834971410256807E-2</v>
      </c>
      <c r="H25" s="25">
        <f t="shared" si="0"/>
        <v>7.7546296296296326E-4</v>
      </c>
      <c r="I25" s="25">
        <f t="shared" si="1"/>
        <v>1.8059508447293843E-2</v>
      </c>
      <c r="K25" s="25">
        <v>1.9675925925925928E-3</v>
      </c>
      <c r="L25" s="24">
        <v>123</v>
      </c>
      <c r="M25" s="24" t="s">
        <v>34</v>
      </c>
      <c r="N25" s="24">
        <v>1974</v>
      </c>
      <c r="O25" s="24"/>
      <c r="P25" s="24"/>
      <c r="Q25" s="24" t="s">
        <v>177</v>
      </c>
      <c r="R25" s="25">
        <v>2.0141445619088594E-2</v>
      </c>
      <c r="S25" s="25">
        <f t="shared" si="2"/>
        <v>1.936598265612563E-2</v>
      </c>
      <c r="U25" s="23">
        <v>6</v>
      </c>
      <c r="V25" s="24">
        <v>123</v>
      </c>
      <c r="W25" s="24" t="s">
        <v>34</v>
      </c>
      <c r="X25" s="24">
        <v>1974</v>
      </c>
      <c r="Y25" s="24"/>
      <c r="Z25" s="24"/>
      <c r="AA25" s="24" t="s">
        <v>177</v>
      </c>
      <c r="AB25" s="25">
        <v>2.0141445619088594E-2</v>
      </c>
    </row>
    <row r="26" spans="1:28" x14ac:dyDescent="0.2">
      <c r="A26" s="24" t="s">
        <v>224</v>
      </c>
      <c r="B26" s="23">
        <v>13</v>
      </c>
      <c r="C26" s="24">
        <v>1980</v>
      </c>
      <c r="D26" s="24" t="s">
        <v>17</v>
      </c>
      <c r="E26" s="24"/>
      <c r="F26" s="24"/>
      <c r="G26" s="25">
        <v>3.238227270267624E-2</v>
      </c>
      <c r="H26" s="25">
        <f t="shared" si="0"/>
        <v>8.3333333333333328E-4</v>
      </c>
      <c r="I26" s="25">
        <f t="shared" si="1"/>
        <v>3.1548939369342908E-2</v>
      </c>
      <c r="K26" s="25">
        <v>2.0254629629629629E-3</v>
      </c>
      <c r="L26" s="24">
        <v>146</v>
      </c>
      <c r="M26" s="24" t="s">
        <v>31</v>
      </c>
      <c r="N26" s="24">
        <v>1975</v>
      </c>
      <c r="O26" s="24" t="s">
        <v>32</v>
      </c>
      <c r="P26" s="24" t="s">
        <v>33</v>
      </c>
      <c r="Q26" s="24" t="s">
        <v>179</v>
      </c>
      <c r="R26" s="25">
        <v>2.0591162663918916E-2</v>
      </c>
      <c r="S26" s="25">
        <f t="shared" si="2"/>
        <v>1.9757829330585584E-2</v>
      </c>
      <c r="U26" s="23">
        <v>7</v>
      </c>
      <c r="V26" s="24">
        <v>146</v>
      </c>
      <c r="W26" s="24" t="s">
        <v>31</v>
      </c>
      <c r="X26" s="24">
        <v>1975</v>
      </c>
      <c r="Y26" s="24" t="s">
        <v>32</v>
      </c>
      <c r="Z26" s="24" t="s">
        <v>33</v>
      </c>
      <c r="AA26" s="24" t="s">
        <v>179</v>
      </c>
      <c r="AB26" s="25">
        <v>2.0591162663918916E-2</v>
      </c>
    </row>
    <row r="27" spans="1:28" x14ac:dyDescent="0.2">
      <c r="A27" s="24" t="s">
        <v>186</v>
      </c>
      <c r="B27" s="23">
        <v>10</v>
      </c>
      <c r="C27" s="24">
        <v>1988</v>
      </c>
      <c r="D27" s="24" t="s">
        <v>17</v>
      </c>
      <c r="E27" s="24" t="s">
        <v>187</v>
      </c>
      <c r="F27" s="24" t="s">
        <v>180</v>
      </c>
      <c r="G27" s="25">
        <v>2.6384197694283906E-2</v>
      </c>
      <c r="H27" s="25">
        <f t="shared" si="0"/>
        <v>8.4490740740740772E-4</v>
      </c>
      <c r="I27" s="25">
        <f t="shared" si="1"/>
        <v>2.5539290286876497E-2</v>
      </c>
      <c r="K27" s="25">
        <v>2.0370370370370373E-3</v>
      </c>
      <c r="L27" s="24">
        <v>124</v>
      </c>
      <c r="M27" s="24" t="s">
        <v>182</v>
      </c>
      <c r="N27" s="24">
        <v>1971</v>
      </c>
      <c r="O27" s="24" t="s">
        <v>62</v>
      </c>
      <c r="P27" s="24"/>
      <c r="Q27" s="24" t="s">
        <v>183</v>
      </c>
      <c r="R27" s="25">
        <v>2.092357776783127E-2</v>
      </c>
      <c r="S27" s="25">
        <f t="shared" si="2"/>
        <v>2.0078670360423861E-2</v>
      </c>
      <c r="U27" s="23">
        <v>8</v>
      </c>
      <c r="V27" s="24">
        <v>124</v>
      </c>
      <c r="W27" s="24" t="s">
        <v>182</v>
      </c>
      <c r="X27" s="24">
        <v>1971</v>
      </c>
      <c r="Y27" s="24" t="s">
        <v>62</v>
      </c>
      <c r="Z27" s="24"/>
      <c r="AA27" s="24" t="s">
        <v>183</v>
      </c>
      <c r="AB27" s="25">
        <v>2.092357776783127E-2</v>
      </c>
    </row>
    <row r="28" spans="1:28" x14ac:dyDescent="0.2">
      <c r="A28" s="24" t="s">
        <v>51</v>
      </c>
      <c r="B28" s="23">
        <v>14</v>
      </c>
      <c r="C28" s="24">
        <v>1995</v>
      </c>
      <c r="D28" s="24" t="s">
        <v>17</v>
      </c>
      <c r="E28" s="24"/>
      <c r="F28" s="24" t="s">
        <v>179</v>
      </c>
      <c r="G28" s="25">
        <v>3.7977777940255586E-2</v>
      </c>
      <c r="H28" s="25">
        <f t="shared" si="0"/>
        <v>6.4467592592592588E-3</v>
      </c>
      <c r="I28" s="25">
        <f t="shared" si="1"/>
        <v>3.153101868099633E-2</v>
      </c>
      <c r="K28" s="25">
        <v>7.6388888888888886E-3</v>
      </c>
      <c r="L28" s="24">
        <v>158</v>
      </c>
      <c r="M28" s="24" t="s">
        <v>220</v>
      </c>
      <c r="N28" s="24">
        <v>1984</v>
      </c>
      <c r="O28" s="24" t="s">
        <v>221</v>
      </c>
      <c r="P28" s="24" t="s">
        <v>222</v>
      </c>
      <c r="Q28" s="24" t="s">
        <v>28</v>
      </c>
      <c r="R28" s="25">
        <v>2.8051399213296357E-2</v>
      </c>
      <c r="S28" s="25">
        <f t="shared" si="2"/>
        <v>2.1604639954037098E-2</v>
      </c>
      <c r="T28" s="51"/>
      <c r="U28" s="23">
        <v>9</v>
      </c>
      <c r="V28" s="24">
        <v>130</v>
      </c>
      <c r="W28" s="24" t="s">
        <v>184</v>
      </c>
      <c r="X28" s="24">
        <v>2001</v>
      </c>
      <c r="Y28" s="24" t="s">
        <v>185</v>
      </c>
      <c r="Z28" s="24"/>
      <c r="AA28" s="24" t="s">
        <v>28</v>
      </c>
      <c r="AB28" s="25">
        <v>2.5504373532754365E-2</v>
      </c>
    </row>
    <row r="29" spans="1:28" x14ac:dyDescent="0.2">
      <c r="A29" s="24" t="s">
        <v>220</v>
      </c>
      <c r="B29" s="23">
        <v>11</v>
      </c>
      <c r="C29" s="24">
        <v>1984</v>
      </c>
      <c r="D29" s="24" t="s">
        <v>221</v>
      </c>
      <c r="E29" s="24" t="s">
        <v>222</v>
      </c>
      <c r="F29" s="24" t="s">
        <v>28</v>
      </c>
      <c r="G29" s="25">
        <v>2.8051399213296357E-2</v>
      </c>
      <c r="H29" s="25">
        <f t="shared" si="0"/>
        <v>2.3611111111111107E-3</v>
      </c>
      <c r="I29" s="25">
        <f t="shared" si="1"/>
        <v>2.5690288102185245E-2</v>
      </c>
      <c r="K29" s="25">
        <v>3.5532407407407405E-3</v>
      </c>
      <c r="L29" s="24">
        <v>130</v>
      </c>
      <c r="M29" s="24" t="s">
        <v>184</v>
      </c>
      <c r="N29" s="24">
        <v>2001</v>
      </c>
      <c r="O29" s="24" t="s">
        <v>185</v>
      </c>
      <c r="P29" s="24"/>
      <c r="Q29" s="24" t="s">
        <v>28</v>
      </c>
      <c r="R29" s="25">
        <v>2.5504373532754365E-2</v>
      </c>
      <c r="S29" s="25">
        <f t="shared" si="2"/>
        <v>2.3143262421643253E-2</v>
      </c>
      <c r="T29" s="51"/>
      <c r="U29" s="23">
        <v>10</v>
      </c>
      <c r="V29" s="24">
        <v>148</v>
      </c>
      <c r="W29" s="24" t="s">
        <v>186</v>
      </c>
      <c r="X29" s="24">
        <v>1988</v>
      </c>
      <c r="Y29" s="24" t="s">
        <v>17</v>
      </c>
      <c r="Z29" s="24" t="s">
        <v>187</v>
      </c>
      <c r="AA29" s="24" t="s">
        <v>180</v>
      </c>
      <c r="AB29" s="25">
        <v>2.6384197694283906E-2</v>
      </c>
    </row>
    <row r="30" spans="1:28" x14ac:dyDescent="0.2">
      <c r="A30" s="24" t="s">
        <v>181</v>
      </c>
      <c r="B30" s="23">
        <v>5</v>
      </c>
      <c r="C30" s="24">
        <v>1988</v>
      </c>
      <c r="D30" s="24" t="s">
        <v>17</v>
      </c>
      <c r="E30" s="24"/>
      <c r="F30" s="24" t="s">
        <v>177</v>
      </c>
      <c r="G30" s="25">
        <v>1.961299083850998E-2</v>
      </c>
      <c r="H30" s="25">
        <f t="shared" si="0"/>
        <v>6.4467592592592588E-3</v>
      </c>
      <c r="I30" s="25">
        <f t="shared" si="1"/>
        <v>1.3166231579250721E-2</v>
      </c>
      <c r="K30" s="25">
        <v>7.6388888888888886E-3</v>
      </c>
      <c r="L30" s="24">
        <v>159</v>
      </c>
      <c r="M30" s="24" t="s">
        <v>223</v>
      </c>
      <c r="N30" s="24">
        <v>1995</v>
      </c>
      <c r="O30" s="24" t="s">
        <v>221</v>
      </c>
      <c r="P30" s="24" t="s">
        <v>222</v>
      </c>
      <c r="Q30" s="24" t="s">
        <v>28</v>
      </c>
      <c r="R30" s="25">
        <v>2.9903434735757295E-2</v>
      </c>
      <c r="S30" s="25">
        <f t="shared" si="2"/>
        <v>2.3456675476498035E-2</v>
      </c>
      <c r="T30" s="51"/>
      <c r="U30" s="23">
        <v>11</v>
      </c>
      <c r="V30" s="24">
        <v>158</v>
      </c>
      <c r="W30" s="24" t="s">
        <v>220</v>
      </c>
      <c r="X30" s="24">
        <v>1984</v>
      </c>
      <c r="Y30" s="24" t="s">
        <v>221</v>
      </c>
      <c r="Z30" s="24" t="s">
        <v>222</v>
      </c>
      <c r="AA30" s="24" t="s">
        <v>28</v>
      </c>
      <c r="AB30" s="25">
        <v>2.8051399213296357E-2</v>
      </c>
    </row>
    <row r="31" spans="1:28" x14ac:dyDescent="0.2">
      <c r="A31" s="24" t="s">
        <v>34</v>
      </c>
      <c r="B31" s="23">
        <v>6</v>
      </c>
      <c r="C31" s="24">
        <v>1974</v>
      </c>
      <c r="D31" s="24"/>
      <c r="E31" s="24"/>
      <c r="F31" s="24" t="s">
        <v>177</v>
      </c>
      <c r="G31" s="25">
        <v>2.0141445619088594E-2</v>
      </c>
      <c r="H31" s="25">
        <f t="shared" si="0"/>
        <v>2.7083333333333334E-3</v>
      </c>
      <c r="I31" s="25">
        <f t="shared" si="1"/>
        <v>1.743311228575526E-2</v>
      </c>
      <c r="K31" s="25">
        <v>3.9004629629629632E-3</v>
      </c>
      <c r="L31" s="24">
        <v>148</v>
      </c>
      <c r="M31" s="24" t="s">
        <v>186</v>
      </c>
      <c r="N31" s="24">
        <v>1988</v>
      </c>
      <c r="O31" s="24" t="s">
        <v>17</v>
      </c>
      <c r="P31" s="24" t="s">
        <v>187</v>
      </c>
      <c r="Q31" s="24" t="s">
        <v>180</v>
      </c>
      <c r="R31" s="25">
        <v>2.6384197694283906E-2</v>
      </c>
      <c r="S31" s="25">
        <f t="shared" si="2"/>
        <v>2.3675864360950573E-2</v>
      </c>
      <c r="T31" s="51"/>
      <c r="U31" s="23">
        <v>12</v>
      </c>
      <c r="V31" s="24">
        <v>159</v>
      </c>
      <c r="W31" s="24" t="s">
        <v>223</v>
      </c>
      <c r="X31" s="24">
        <v>1995</v>
      </c>
      <c r="Y31" s="24" t="s">
        <v>221</v>
      </c>
      <c r="Z31" s="24" t="s">
        <v>222</v>
      </c>
      <c r="AA31" s="24" t="s">
        <v>28</v>
      </c>
      <c r="AB31" s="25">
        <v>2.9903434735757295E-2</v>
      </c>
    </row>
    <row r="32" spans="1:28" x14ac:dyDescent="0.2">
      <c r="A32" s="24" t="s">
        <v>182</v>
      </c>
      <c r="B32" s="23">
        <v>8</v>
      </c>
      <c r="C32" s="24">
        <v>1971</v>
      </c>
      <c r="D32" s="24" t="s">
        <v>62</v>
      </c>
      <c r="E32" s="24"/>
      <c r="F32" s="24" t="s">
        <v>183</v>
      </c>
      <c r="G32" s="25">
        <v>2.092357776783127E-2</v>
      </c>
      <c r="H32" s="25">
        <f t="shared" si="0"/>
        <v>6.4467592592592588E-3</v>
      </c>
      <c r="I32" s="25">
        <f t="shared" si="1"/>
        <v>1.447681850857201E-2</v>
      </c>
      <c r="K32" s="25">
        <v>7.6388888888888886E-3</v>
      </c>
      <c r="L32" s="24">
        <v>155</v>
      </c>
      <c r="M32" s="24" t="s">
        <v>224</v>
      </c>
      <c r="N32" s="24">
        <v>1980</v>
      </c>
      <c r="O32" s="24" t="s">
        <v>17</v>
      </c>
      <c r="P32" s="24"/>
      <c r="Q32" s="24"/>
      <c r="R32" s="25">
        <v>3.238227270267624E-2</v>
      </c>
      <c r="S32" s="25">
        <f t="shared" si="2"/>
        <v>2.5935513443416981E-2</v>
      </c>
      <c r="T32" s="51"/>
      <c r="U32" s="23">
        <v>13</v>
      </c>
      <c r="V32" s="24">
        <v>155</v>
      </c>
      <c r="W32" s="24" t="s">
        <v>224</v>
      </c>
      <c r="X32" s="24">
        <v>1980</v>
      </c>
      <c r="Y32" s="24" t="s">
        <v>17</v>
      </c>
      <c r="Z32" s="24"/>
      <c r="AA32" s="24"/>
      <c r="AB32" s="25">
        <v>3.238227270267624E-2</v>
      </c>
    </row>
    <row r="33" spans="1:28" x14ac:dyDescent="0.2">
      <c r="A33" s="24" t="s">
        <v>223</v>
      </c>
      <c r="B33" s="23">
        <v>12</v>
      </c>
      <c r="C33" s="24">
        <v>1995</v>
      </c>
      <c r="D33" s="24" t="s">
        <v>221</v>
      </c>
      <c r="E33" s="24" t="s">
        <v>222</v>
      </c>
      <c r="F33" s="24" t="s">
        <v>28</v>
      </c>
      <c r="G33" s="25">
        <v>2.9903434735757295E-2</v>
      </c>
      <c r="H33" s="25">
        <f t="shared" si="0"/>
        <v>6.0995370370370361E-3</v>
      </c>
      <c r="I33" s="25">
        <f t="shared" si="1"/>
        <v>2.380389769872026E-2</v>
      </c>
      <c r="K33" s="25">
        <v>7.2916666666666659E-3</v>
      </c>
      <c r="L33" s="24">
        <v>101</v>
      </c>
      <c r="M33" s="24" t="s">
        <v>51</v>
      </c>
      <c r="N33" s="24">
        <v>1995</v>
      </c>
      <c r="O33" s="24" t="s">
        <v>17</v>
      </c>
      <c r="P33" s="24"/>
      <c r="Q33" s="24" t="s">
        <v>179</v>
      </c>
      <c r="R33" s="25">
        <v>3.7977777940255586E-2</v>
      </c>
      <c r="S33" s="25">
        <f t="shared" si="2"/>
        <v>3.1878240903218551E-2</v>
      </c>
      <c r="T33" s="51"/>
      <c r="U33" s="23">
        <v>14</v>
      </c>
      <c r="V33" s="24">
        <v>101</v>
      </c>
      <c r="W33" s="24" t="s">
        <v>51</v>
      </c>
      <c r="X33" s="24">
        <v>1995</v>
      </c>
      <c r="Y33" s="24" t="s">
        <v>17</v>
      </c>
      <c r="Z33" s="24"/>
      <c r="AA33" s="24" t="s">
        <v>179</v>
      </c>
      <c r="AB33" s="25">
        <v>3.7977777940255586E-2</v>
      </c>
    </row>
    <row r="34" spans="1:28" ht="15.75" x14ac:dyDescent="0.25">
      <c r="A34" s="18" t="s">
        <v>225</v>
      </c>
      <c r="B34" s="19"/>
      <c r="C34" s="19"/>
      <c r="D34" s="19"/>
      <c r="E34" s="19"/>
      <c r="F34" s="19"/>
      <c r="G34" s="20"/>
      <c r="I34" s="52"/>
      <c r="J34" s="51"/>
      <c r="K34" s="51"/>
      <c r="S34" s="51"/>
      <c r="T34" s="51"/>
      <c r="U34" s="51"/>
      <c r="V34" s="51"/>
      <c r="W34" s="51"/>
      <c r="X34" s="51"/>
    </row>
    <row r="35" spans="1:28" x14ac:dyDescent="0.2">
      <c r="A35" s="24" t="s">
        <v>211</v>
      </c>
      <c r="B35" s="23">
        <v>25</v>
      </c>
      <c r="C35" s="24">
        <v>1961</v>
      </c>
      <c r="D35" s="24" t="s">
        <v>17</v>
      </c>
      <c r="E35" s="24"/>
      <c r="F35" s="24" t="s">
        <v>28</v>
      </c>
      <c r="G35" s="25">
        <v>3.9944112300872803E-2</v>
      </c>
      <c r="H35" s="25">
        <v>2.199074074074074E-4</v>
      </c>
      <c r="I35" s="25">
        <f t="shared" ref="I35:I61" si="3">G35-H35</f>
        <v>3.9724204893465398E-2</v>
      </c>
      <c r="J35" s="22"/>
      <c r="K35" s="22"/>
      <c r="L35" s="22"/>
      <c r="M35" s="22"/>
      <c r="N35" s="22"/>
      <c r="O35" s="32"/>
      <c r="P35" s="31"/>
      <c r="Q35" s="32"/>
      <c r="R35" s="31"/>
      <c r="S35" s="51"/>
      <c r="T35" s="51"/>
      <c r="U35" s="51"/>
      <c r="V35" s="51"/>
      <c r="W35" s="51"/>
      <c r="X35" s="51"/>
    </row>
    <row r="36" spans="1:28" x14ac:dyDescent="0.2">
      <c r="A36" s="24" t="s">
        <v>58</v>
      </c>
      <c r="B36" s="23">
        <v>5</v>
      </c>
      <c r="C36" s="24">
        <v>1975</v>
      </c>
      <c r="D36" s="24" t="s">
        <v>57</v>
      </c>
      <c r="E36" s="24" t="s">
        <v>190</v>
      </c>
      <c r="F36" s="24" t="s">
        <v>179</v>
      </c>
      <c r="G36" s="25">
        <v>2.4406313896179199E-2</v>
      </c>
      <c r="H36" s="25">
        <v>2.0833333333333335E-4</v>
      </c>
      <c r="I36" s="25">
        <f t="shared" si="3"/>
        <v>2.4197980562845865E-2</v>
      </c>
      <c r="J36" s="22"/>
      <c r="K36" s="22"/>
      <c r="L36" s="22"/>
      <c r="M36" s="22"/>
      <c r="N36" s="22"/>
      <c r="O36" s="32"/>
      <c r="P36" s="31"/>
      <c r="Q36" s="32"/>
      <c r="R36" s="31"/>
      <c r="S36" s="51"/>
      <c r="T36" s="51"/>
      <c r="U36" s="51"/>
      <c r="V36" s="51"/>
      <c r="W36" s="51"/>
      <c r="X36" s="51"/>
    </row>
    <row r="37" spans="1:28" x14ac:dyDescent="0.2">
      <c r="A37" s="24" t="s">
        <v>209</v>
      </c>
      <c r="B37" s="23">
        <v>19</v>
      </c>
      <c r="C37" s="24">
        <v>1988</v>
      </c>
      <c r="D37" s="24"/>
      <c r="E37" s="24"/>
      <c r="F37" s="24" t="s">
        <v>179</v>
      </c>
      <c r="G37" s="25">
        <v>3.4522771835327148E-2</v>
      </c>
      <c r="H37" s="25">
        <v>9.2592592592592588E-5</v>
      </c>
      <c r="I37" s="25">
        <f t="shared" si="3"/>
        <v>3.4430179242734553E-2</v>
      </c>
      <c r="J37" s="22"/>
      <c r="K37" s="22"/>
      <c r="L37" s="22"/>
      <c r="M37" s="22"/>
      <c r="N37" s="22"/>
      <c r="O37" s="32"/>
      <c r="P37" s="31"/>
      <c r="Q37" s="32"/>
      <c r="R37" s="31"/>
      <c r="S37" s="51"/>
      <c r="T37" s="51"/>
      <c r="U37" s="51"/>
      <c r="V37" s="51"/>
      <c r="W37" s="51"/>
      <c r="X37" s="51"/>
    </row>
    <row r="38" spans="1:28" x14ac:dyDescent="0.2">
      <c r="A38" s="24" t="s">
        <v>91</v>
      </c>
      <c r="B38" s="23">
        <v>7</v>
      </c>
      <c r="C38" s="24">
        <v>1966</v>
      </c>
      <c r="D38" s="24" t="s">
        <v>17</v>
      </c>
      <c r="E38" s="24" t="s">
        <v>93</v>
      </c>
      <c r="F38" s="24" t="s">
        <v>177</v>
      </c>
      <c r="G38" s="25">
        <v>2.8530092592592593E-2</v>
      </c>
      <c r="H38" s="25">
        <v>0</v>
      </c>
      <c r="I38" s="25">
        <f t="shared" si="3"/>
        <v>2.8530092592592593E-2</v>
      </c>
      <c r="J38" s="22"/>
      <c r="K38" s="22"/>
      <c r="L38" s="22"/>
      <c r="M38" s="22"/>
      <c r="N38" s="22"/>
      <c r="O38" s="32"/>
      <c r="P38" s="31"/>
      <c r="Q38" s="32"/>
      <c r="R38" s="31"/>
      <c r="S38" s="51"/>
      <c r="T38" s="51"/>
      <c r="U38" s="51"/>
      <c r="V38" s="51"/>
      <c r="W38" s="51"/>
      <c r="X38" s="51"/>
    </row>
    <row r="39" spans="1:28" x14ac:dyDescent="0.2">
      <c r="A39" s="24" t="s">
        <v>63</v>
      </c>
      <c r="B39" s="23">
        <v>2</v>
      </c>
      <c r="C39" s="24">
        <v>1977</v>
      </c>
      <c r="D39" s="24" t="s">
        <v>32</v>
      </c>
      <c r="E39" s="24" t="s">
        <v>41</v>
      </c>
      <c r="F39" s="24" t="s">
        <v>177</v>
      </c>
      <c r="G39" s="25">
        <v>2.4143518518518481E-2</v>
      </c>
      <c r="H39" s="25">
        <v>1.1574074074074073E-4</v>
      </c>
      <c r="I39" s="25">
        <f t="shared" si="3"/>
        <v>2.4027777777777742E-2</v>
      </c>
      <c r="J39" s="22"/>
      <c r="K39" s="22"/>
      <c r="L39" s="22"/>
      <c r="M39" s="22"/>
      <c r="N39" s="22"/>
      <c r="O39" s="32"/>
      <c r="P39" s="31"/>
      <c r="Q39" s="32"/>
      <c r="R39" s="31"/>
      <c r="S39" s="32"/>
      <c r="T39" s="51"/>
      <c r="U39" s="51"/>
      <c r="V39" s="51"/>
      <c r="W39" s="51"/>
      <c r="X39" s="51"/>
    </row>
    <row r="40" spans="1:28" x14ac:dyDescent="0.2">
      <c r="A40" s="24" t="s">
        <v>212</v>
      </c>
      <c r="B40" s="23">
        <v>23</v>
      </c>
      <c r="C40" s="24">
        <v>1976</v>
      </c>
      <c r="D40" s="24" t="s">
        <v>67</v>
      </c>
      <c r="E40" s="24"/>
      <c r="F40" s="24"/>
      <c r="G40" s="25">
        <v>3.7624239921569824E-2</v>
      </c>
      <c r="H40" s="25">
        <v>2.6620370370370372E-4</v>
      </c>
      <c r="I40" s="25">
        <f t="shared" si="3"/>
        <v>3.7358036217866118E-2</v>
      </c>
      <c r="J40" s="22"/>
      <c r="K40" s="22"/>
      <c r="L40" s="22"/>
      <c r="M40" s="22"/>
      <c r="N40" s="22"/>
      <c r="O40" s="32"/>
      <c r="P40" s="31"/>
      <c r="Q40" s="32"/>
      <c r="R40" s="31"/>
      <c r="S40" s="51"/>
      <c r="T40" s="51"/>
      <c r="U40" s="51"/>
      <c r="V40" s="51"/>
      <c r="W40" s="51"/>
      <c r="X40" s="51"/>
    </row>
    <row r="41" spans="1:28" x14ac:dyDescent="0.2">
      <c r="A41" s="24" t="s">
        <v>112</v>
      </c>
      <c r="B41" s="23">
        <v>10</v>
      </c>
      <c r="C41" s="24">
        <v>1990</v>
      </c>
      <c r="D41" s="24" t="s">
        <v>71</v>
      </c>
      <c r="E41" s="24" t="s">
        <v>41</v>
      </c>
      <c r="F41" s="24" t="s">
        <v>180</v>
      </c>
      <c r="G41" s="25">
        <v>2.9643714427947998E-2</v>
      </c>
      <c r="H41" s="25">
        <v>7.6388888888888886E-3</v>
      </c>
      <c r="I41" s="25">
        <f t="shared" si="3"/>
        <v>2.2004825539059109E-2</v>
      </c>
      <c r="J41" s="22"/>
      <c r="K41" s="22"/>
      <c r="L41" s="22"/>
      <c r="M41" s="22"/>
      <c r="N41" s="22"/>
      <c r="O41" s="32"/>
      <c r="P41" s="31"/>
      <c r="Q41" s="32"/>
      <c r="R41" s="31"/>
      <c r="S41" s="51"/>
      <c r="T41" s="51"/>
      <c r="U41" s="51"/>
      <c r="V41" s="51"/>
      <c r="W41" s="51"/>
      <c r="X41" s="51"/>
    </row>
    <row r="42" spans="1:28" x14ac:dyDescent="0.2">
      <c r="A42" s="24" t="s">
        <v>128</v>
      </c>
      <c r="B42" s="23">
        <v>20</v>
      </c>
      <c r="C42" s="24">
        <v>1977</v>
      </c>
      <c r="D42" s="24" t="s">
        <v>17</v>
      </c>
      <c r="E42" s="24" t="s">
        <v>33</v>
      </c>
      <c r="F42" s="24" t="s">
        <v>179</v>
      </c>
      <c r="G42" s="25">
        <v>3.5138189792633057E-2</v>
      </c>
      <c r="H42" s="25">
        <v>7.6388888888888886E-3</v>
      </c>
      <c r="I42" s="25">
        <f t="shared" si="3"/>
        <v>2.7499300903744167E-2</v>
      </c>
      <c r="J42" s="22"/>
      <c r="K42" s="22"/>
      <c r="L42" s="22"/>
      <c r="M42" s="22"/>
      <c r="N42" s="22"/>
      <c r="O42" s="32"/>
      <c r="P42" s="31"/>
      <c r="Q42" s="32"/>
      <c r="R42" s="31"/>
      <c r="S42" s="32"/>
      <c r="T42" s="51"/>
      <c r="U42" s="51"/>
      <c r="V42" s="51"/>
      <c r="W42" s="51"/>
      <c r="X42" s="51"/>
    </row>
    <row r="43" spans="1:28" x14ac:dyDescent="0.2">
      <c r="A43" s="24" t="s">
        <v>214</v>
      </c>
      <c r="B43" s="23">
        <v>24</v>
      </c>
      <c r="C43" s="24">
        <v>1960</v>
      </c>
      <c r="D43" s="24" t="s">
        <v>17</v>
      </c>
      <c r="E43" s="24" t="s">
        <v>215</v>
      </c>
      <c r="F43" s="24" t="s">
        <v>177</v>
      </c>
      <c r="G43" s="25">
        <v>3.8785636425018311E-2</v>
      </c>
      <c r="H43" s="25">
        <v>1.6550925925925926E-3</v>
      </c>
      <c r="I43" s="25">
        <f t="shared" si="3"/>
        <v>3.7130543832425721E-2</v>
      </c>
      <c r="J43" s="22"/>
      <c r="K43" s="22"/>
      <c r="L43" s="22"/>
      <c r="M43" s="22"/>
      <c r="N43" s="22"/>
      <c r="O43" s="32"/>
      <c r="P43" s="31"/>
      <c r="Q43" s="32"/>
      <c r="R43" s="31"/>
      <c r="S43" s="51"/>
      <c r="T43" s="51"/>
      <c r="U43" s="51"/>
      <c r="V43" s="51"/>
      <c r="W43" s="51"/>
      <c r="X43" s="51"/>
    </row>
    <row r="44" spans="1:28" x14ac:dyDescent="0.2">
      <c r="A44" s="24" t="s">
        <v>210</v>
      </c>
      <c r="B44" s="23">
        <v>22</v>
      </c>
      <c r="C44" s="24">
        <v>1963</v>
      </c>
      <c r="D44" s="24" t="s">
        <v>17</v>
      </c>
      <c r="E44" s="24"/>
      <c r="F44" s="24" t="s">
        <v>28</v>
      </c>
      <c r="G44" s="25">
        <v>3.7012279033660889E-2</v>
      </c>
      <c r="H44" s="25">
        <v>1.8865740740740742E-3</v>
      </c>
      <c r="I44" s="25">
        <f t="shared" si="3"/>
        <v>3.5125704959586813E-2</v>
      </c>
      <c r="J44" s="22"/>
      <c r="K44" s="22"/>
      <c r="L44" s="22"/>
      <c r="M44" s="22"/>
      <c r="N44" s="22"/>
      <c r="O44" s="32"/>
      <c r="P44" s="31"/>
      <c r="Q44" s="32"/>
      <c r="R44" s="31"/>
      <c r="S44" s="51"/>
      <c r="T44" s="51"/>
      <c r="U44" s="51"/>
      <c r="V44" s="51"/>
      <c r="W44" s="51"/>
      <c r="X44" s="51"/>
    </row>
    <row r="45" spans="1:28" x14ac:dyDescent="0.2">
      <c r="A45" s="24" t="s">
        <v>194</v>
      </c>
      <c r="B45" s="23">
        <v>8</v>
      </c>
      <c r="C45" s="24">
        <v>1967</v>
      </c>
      <c r="D45" s="24" t="s">
        <v>195</v>
      </c>
      <c r="E45" s="24"/>
      <c r="F45" s="24" t="s">
        <v>183</v>
      </c>
      <c r="G45" s="25">
        <v>2.8819444444444443E-2</v>
      </c>
      <c r="H45" s="25">
        <v>1.3310185185185185E-3</v>
      </c>
      <c r="I45" s="25">
        <f t="shared" si="3"/>
        <v>2.7488425925925923E-2</v>
      </c>
      <c r="J45" s="22"/>
      <c r="K45" s="22"/>
      <c r="L45" s="22"/>
      <c r="M45" s="22"/>
      <c r="N45" s="22"/>
      <c r="O45" s="32"/>
      <c r="P45" s="31"/>
      <c r="Q45" s="32"/>
      <c r="R45" s="31"/>
      <c r="S45" s="51"/>
      <c r="T45" s="51"/>
      <c r="U45" s="51"/>
      <c r="V45" s="51"/>
      <c r="W45" s="51"/>
      <c r="X45" s="51"/>
    </row>
    <row r="46" spans="1:28" x14ac:dyDescent="0.2">
      <c r="A46" s="24" t="s">
        <v>200</v>
      </c>
      <c r="B46" s="23">
        <v>15</v>
      </c>
      <c r="C46" s="24">
        <v>1968</v>
      </c>
      <c r="D46" s="24" t="s">
        <v>17</v>
      </c>
      <c r="E46" s="24" t="s">
        <v>93</v>
      </c>
      <c r="F46" s="24" t="s">
        <v>177</v>
      </c>
      <c r="G46" s="25">
        <v>3.2631635665893555E-2</v>
      </c>
      <c r="H46" s="25">
        <v>7.6388888888888886E-3</v>
      </c>
      <c r="I46" s="25">
        <f t="shared" si="3"/>
        <v>2.4992746777004665E-2</v>
      </c>
      <c r="J46" s="22"/>
      <c r="K46" s="22"/>
      <c r="L46" s="22"/>
      <c r="M46" s="22"/>
      <c r="N46" s="22"/>
      <c r="O46" s="32"/>
      <c r="P46" s="31"/>
      <c r="Q46" s="32"/>
      <c r="R46" s="31"/>
      <c r="S46" s="51"/>
      <c r="T46" s="51"/>
      <c r="U46" s="51"/>
      <c r="V46" s="51"/>
      <c r="W46" s="51"/>
      <c r="X46" s="51"/>
    </row>
    <row r="47" spans="1:28" x14ac:dyDescent="0.2">
      <c r="A47" s="24" t="s">
        <v>87</v>
      </c>
      <c r="B47" s="23">
        <v>9</v>
      </c>
      <c r="C47" s="24">
        <v>1981</v>
      </c>
      <c r="D47" s="24" t="s">
        <v>88</v>
      </c>
      <c r="E47" s="24" t="s">
        <v>98</v>
      </c>
      <c r="F47" s="24" t="s">
        <v>180</v>
      </c>
      <c r="G47" s="25">
        <v>2.8837323188781738E-2</v>
      </c>
      <c r="H47" s="25">
        <v>1.6087962962962963E-3</v>
      </c>
      <c r="I47" s="25">
        <f t="shared" si="3"/>
        <v>2.7228526892485443E-2</v>
      </c>
      <c r="J47" s="22"/>
      <c r="K47" s="22"/>
      <c r="L47" s="22"/>
      <c r="M47" s="22"/>
      <c r="N47" s="22"/>
      <c r="O47" s="32"/>
      <c r="P47" s="31"/>
      <c r="Q47" s="32"/>
      <c r="R47" s="31"/>
      <c r="S47" s="51"/>
      <c r="T47" s="51"/>
      <c r="U47" s="51"/>
      <c r="V47" s="51"/>
      <c r="W47" s="51"/>
      <c r="X47" s="51"/>
    </row>
    <row r="48" spans="1:28" x14ac:dyDescent="0.2">
      <c r="A48" s="24" t="s">
        <v>106</v>
      </c>
      <c r="B48" s="23">
        <v>11</v>
      </c>
      <c r="C48" s="24">
        <v>1964</v>
      </c>
      <c r="D48" s="24" t="s">
        <v>196</v>
      </c>
      <c r="E48" s="24" t="s">
        <v>68</v>
      </c>
      <c r="F48" s="24" t="s">
        <v>177</v>
      </c>
      <c r="G48" s="25">
        <v>3.0708730220794678E-2</v>
      </c>
      <c r="H48" s="25">
        <v>1.8518518518518517E-3</v>
      </c>
      <c r="I48" s="25">
        <f t="shared" si="3"/>
        <v>2.8856878368942827E-2</v>
      </c>
      <c r="J48" s="22"/>
      <c r="K48" s="22"/>
      <c r="L48" s="22"/>
      <c r="M48" s="22"/>
      <c r="N48" s="22"/>
      <c r="O48" s="32"/>
      <c r="P48" s="31"/>
      <c r="Q48" s="32"/>
      <c r="R48" s="31"/>
      <c r="S48" s="51"/>
      <c r="T48" s="51"/>
      <c r="U48" s="51"/>
      <c r="V48" s="51"/>
      <c r="W48" s="51"/>
      <c r="X48" s="51"/>
    </row>
    <row r="49" spans="1:24" x14ac:dyDescent="0.2">
      <c r="A49" s="24" t="s">
        <v>121</v>
      </c>
      <c r="B49" s="23">
        <v>12</v>
      </c>
      <c r="C49" s="24">
        <v>1971</v>
      </c>
      <c r="D49" s="24" t="s">
        <v>17</v>
      </c>
      <c r="E49" s="24"/>
      <c r="F49" s="24" t="s">
        <v>28</v>
      </c>
      <c r="G49" s="25">
        <v>3.135979175567627E-2</v>
      </c>
      <c r="H49" s="25">
        <v>1.9212962962962962E-3</v>
      </c>
      <c r="I49" s="25">
        <f t="shared" si="3"/>
        <v>2.9438495459379974E-2</v>
      </c>
      <c r="J49" s="22"/>
      <c r="K49" s="22"/>
      <c r="L49" s="22"/>
      <c r="M49" s="22"/>
      <c r="N49" s="22"/>
      <c r="O49" s="32"/>
      <c r="P49" s="31"/>
      <c r="Q49" s="32"/>
      <c r="R49" s="31"/>
      <c r="S49" s="32"/>
      <c r="T49" s="51"/>
      <c r="U49" s="51"/>
      <c r="V49" s="51"/>
      <c r="W49" s="51"/>
      <c r="X49" s="51"/>
    </row>
    <row r="50" spans="1:24" x14ac:dyDescent="0.2">
      <c r="A50" s="24" t="s">
        <v>201</v>
      </c>
      <c r="B50" s="23">
        <v>16</v>
      </c>
      <c r="C50" s="24">
        <v>1984</v>
      </c>
      <c r="D50" s="24" t="s">
        <v>202</v>
      </c>
      <c r="E50" s="24" t="s">
        <v>187</v>
      </c>
      <c r="F50" s="24" t="s">
        <v>180</v>
      </c>
      <c r="G50" s="25">
        <v>3.3326625823974609E-2</v>
      </c>
      <c r="H50" s="25">
        <v>2.5462962962962961E-3</v>
      </c>
      <c r="I50" s="25">
        <f t="shared" si="3"/>
        <v>3.0780329527678313E-2</v>
      </c>
      <c r="J50" s="22"/>
      <c r="K50" s="22"/>
      <c r="L50" s="22"/>
      <c r="M50" s="22"/>
      <c r="N50" s="22"/>
      <c r="O50" s="32"/>
      <c r="P50" s="31"/>
      <c r="Q50" s="32"/>
      <c r="R50" s="31"/>
      <c r="S50" s="32"/>
      <c r="T50" s="51"/>
      <c r="U50" s="51"/>
      <c r="V50" s="51"/>
      <c r="W50" s="51"/>
      <c r="X50" s="51"/>
    </row>
    <row r="51" spans="1:24" x14ac:dyDescent="0.2">
      <c r="A51" s="24" t="s">
        <v>104</v>
      </c>
      <c r="B51" s="23">
        <v>21</v>
      </c>
      <c r="C51" s="24">
        <v>1982</v>
      </c>
      <c r="D51" s="24" t="s">
        <v>67</v>
      </c>
      <c r="E51" s="24" t="s">
        <v>228</v>
      </c>
      <c r="F51" s="24" t="s">
        <v>179</v>
      </c>
      <c r="G51" s="25">
        <v>3.5660803318023682E-2</v>
      </c>
      <c r="H51" s="25">
        <v>2.3263888888888887E-3</v>
      </c>
      <c r="I51" s="25">
        <f t="shared" si="3"/>
        <v>3.333441442913479E-2</v>
      </c>
      <c r="J51" s="22"/>
      <c r="K51" s="22"/>
      <c r="L51" s="22"/>
      <c r="M51" s="22"/>
      <c r="N51" s="22"/>
      <c r="O51" s="32"/>
      <c r="P51" s="31"/>
      <c r="Q51" s="32"/>
      <c r="R51" s="31"/>
      <c r="S51" s="51"/>
      <c r="T51" s="51"/>
      <c r="U51" s="51"/>
      <c r="V51" s="51"/>
      <c r="W51" s="51"/>
      <c r="X51" s="51"/>
    </row>
    <row r="52" spans="1:24" x14ac:dyDescent="0.2">
      <c r="A52" s="24" t="s">
        <v>69</v>
      </c>
      <c r="B52" s="23">
        <v>4</v>
      </c>
      <c r="C52" s="24">
        <v>1991</v>
      </c>
      <c r="D52" s="24" t="s">
        <v>71</v>
      </c>
      <c r="E52" s="24"/>
      <c r="F52" s="24" t="s">
        <v>28</v>
      </c>
      <c r="G52" s="25">
        <v>2.4220407009124756E-2</v>
      </c>
      <c r="H52" s="25">
        <v>2.4074074074074076E-3</v>
      </c>
      <c r="I52" s="25">
        <f t="shared" si="3"/>
        <v>2.1812999601717349E-2</v>
      </c>
      <c r="J52" s="22"/>
      <c r="K52" s="22"/>
      <c r="L52" s="22"/>
      <c r="M52" s="22"/>
      <c r="N52" s="22"/>
      <c r="O52" s="32"/>
      <c r="P52" s="31"/>
      <c r="Q52" s="32"/>
      <c r="R52" s="31"/>
      <c r="S52" s="51"/>
      <c r="T52" s="51"/>
      <c r="U52" s="51"/>
      <c r="V52" s="51"/>
      <c r="W52" s="51"/>
      <c r="X52" s="51"/>
    </row>
    <row r="53" spans="1:24" x14ac:dyDescent="0.2">
      <c r="A53" s="24" t="s">
        <v>229</v>
      </c>
      <c r="B53" s="23">
        <v>27</v>
      </c>
      <c r="C53" s="24">
        <v>1960</v>
      </c>
      <c r="D53" s="24" t="s">
        <v>221</v>
      </c>
      <c r="E53" s="24" t="s">
        <v>222</v>
      </c>
      <c r="F53" s="24" t="s">
        <v>28</v>
      </c>
      <c r="G53" s="25">
        <v>4.2871832847595215E-2</v>
      </c>
      <c r="H53" s="25">
        <v>2.7199074074074074E-3</v>
      </c>
      <c r="I53" s="25">
        <f t="shared" si="3"/>
        <v>4.0151925440187808E-2</v>
      </c>
      <c r="J53" s="22"/>
      <c r="K53" s="22"/>
      <c r="L53" s="22"/>
      <c r="M53" s="22"/>
      <c r="N53" s="22"/>
      <c r="O53" s="32"/>
      <c r="P53" s="31"/>
      <c r="Q53" s="32"/>
      <c r="R53" s="31"/>
      <c r="S53" s="32"/>
      <c r="T53" s="51"/>
      <c r="U53" s="51"/>
      <c r="V53" s="51"/>
      <c r="W53" s="51"/>
      <c r="X53" s="51"/>
    </row>
    <row r="54" spans="1:24" x14ac:dyDescent="0.2">
      <c r="A54" s="24" t="s">
        <v>56</v>
      </c>
      <c r="B54" s="23">
        <v>6</v>
      </c>
      <c r="C54" s="24">
        <v>1996</v>
      </c>
      <c r="D54" s="24" t="s">
        <v>192</v>
      </c>
      <c r="E54" s="24"/>
      <c r="F54" s="24" t="s">
        <v>177</v>
      </c>
      <c r="G54" s="25">
        <v>2.4616777896881104E-2</v>
      </c>
      <c r="H54" s="25">
        <v>2.8240740740740739E-3</v>
      </c>
      <c r="I54" s="25">
        <f t="shared" si="3"/>
        <v>2.1792703822807031E-2</v>
      </c>
      <c r="J54" s="22"/>
      <c r="K54" s="22"/>
      <c r="L54" s="22"/>
      <c r="M54" s="22"/>
      <c r="N54" s="22"/>
      <c r="O54" s="32"/>
      <c r="P54" s="31"/>
      <c r="Q54" s="32"/>
      <c r="R54" s="31"/>
      <c r="S54" s="51"/>
      <c r="T54" s="51"/>
      <c r="U54" s="51"/>
      <c r="V54" s="51"/>
      <c r="W54" s="51"/>
      <c r="X54" s="51"/>
    </row>
    <row r="55" spans="1:24" x14ac:dyDescent="0.2">
      <c r="A55" s="24" t="s">
        <v>205</v>
      </c>
      <c r="B55" s="23">
        <v>13</v>
      </c>
      <c r="C55" s="24">
        <v>1975</v>
      </c>
      <c r="D55" s="24" t="s">
        <v>67</v>
      </c>
      <c r="E55" s="24"/>
      <c r="F55" s="24" t="s">
        <v>180</v>
      </c>
      <c r="G55" s="25">
        <v>3.2254219055175781E-2</v>
      </c>
      <c r="H55" s="25">
        <v>2.8587962962962963E-3</v>
      </c>
      <c r="I55" s="25">
        <f t="shared" si="3"/>
        <v>2.9395422758879484E-2</v>
      </c>
      <c r="J55" s="22"/>
      <c r="K55" s="22"/>
      <c r="L55" s="22"/>
      <c r="M55" s="22"/>
      <c r="N55" s="22"/>
      <c r="O55" s="32"/>
      <c r="P55" s="31"/>
      <c r="Q55" s="32"/>
      <c r="R55" s="31"/>
      <c r="S55" s="32"/>
      <c r="T55" s="51"/>
      <c r="U55" s="51"/>
      <c r="V55" s="51"/>
      <c r="W55" s="51"/>
      <c r="X55" s="51"/>
    </row>
    <row r="56" spans="1:24" x14ac:dyDescent="0.2">
      <c r="A56" s="24" t="s">
        <v>226</v>
      </c>
      <c r="B56" s="23">
        <v>14</v>
      </c>
      <c r="C56" s="24">
        <v>1994</v>
      </c>
      <c r="D56" s="24" t="s">
        <v>57</v>
      </c>
      <c r="E56" s="24"/>
      <c r="F56" s="24" t="s">
        <v>28</v>
      </c>
      <c r="G56" s="25">
        <v>3.2453536987304688E-2</v>
      </c>
      <c r="H56" s="25">
        <v>3.2870370370370367E-3</v>
      </c>
      <c r="I56" s="25">
        <f t="shared" si="3"/>
        <v>2.9166499950267651E-2</v>
      </c>
      <c r="J56" s="22"/>
      <c r="K56" s="22"/>
      <c r="L56" s="22"/>
      <c r="M56" s="22"/>
      <c r="N56" s="22"/>
      <c r="O56" s="32"/>
      <c r="P56" s="31"/>
      <c r="Q56" s="32"/>
      <c r="R56" s="31"/>
      <c r="S56" s="32"/>
      <c r="T56" s="51"/>
      <c r="U56" s="51"/>
      <c r="V56" s="51"/>
      <c r="W56" s="51"/>
      <c r="X56" s="51"/>
    </row>
    <row r="57" spans="1:24" x14ac:dyDescent="0.2">
      <c r="A57" s="24" t="s">
        <v>188</v>
      </c>
      <c r="B57" s="23">
        <v>1</v>
      </c>
      <c r="C57" s="24">
        <v>1988</v>
      </c>
      <c r="D57" s="24" t="s">
        <v>24</v>
      </c>
      <c r="E57" s="24"/>
      <c r="F57" s="24" t="s">
        <v>177</v>
      </c>
      <c r="G57" s="25">
        <v>2.4142801761627197E-2</v>
      </c>
      <c r="H57" s="25">
        <v>3.7615740740740739E-3</v>
      </c>
      <c r="I57" s="25">
        <f t="shared" si="3"/>
        <v>2.0381227687553124E-2</v>
      </c>
      <c r="J57" s="22"/>
      <c r="K57" s="22"/>
      <c r="L57" s="22"/>
      <c r="M57" s="22"/>
      <c r="N57" s="22"/>
      <c r="O57" s="32"/>
      <c r="P57" s="31"/>
      <c r="Q57" s="32"/>
      <c r="R57" s="31"/>
      <c r="S57" s="32"/>
      <c r="T57" s="51"/>
      <c r="U57" s="51"/>
      <c r="V57" s="51"/>
      <c r="W57" s="51"/>
      <c r="X57" s="51"/>
    </row>
    <row r="58" spans="1:24" x14ac:dyDescent="0.2">
      <c r="A58" s="24" t="s">
        <v>213</v>
      </c>
      <c r="B58" s="23">
        <v>26</v>
      </c>
      <c r="C58" s="24">
        <v>1967</v>
      </c>
      <c r="D58" s="24" t="s">
        <v>67</v>
      </c>
      <c r="E58" s="24"/>
      <c r="F58" s="24" t="s">
        <v>28</v>
      </c>
      <c r="G58" s="25">
        <v>4.2342483997344971E-2</v>
      </c>
      <c r="H58" s="25">
        <v>4.4675925925925933E-3</v>
      </c>
      <c r="I58" s="25">
        <f t="shared" si="3"/>
        <v>3.7874891404752378E-2</v>
      </c>
      <c r="J58" s="22"/>
      <c r="K58" s="22"/>
      <c r="L58" s="22"/>
      <c r="M58" s="22"/>
      <c r="N58" s="22"/>
      <c r="O58" s="32"/>
      <c r="P58" s="31"/>
      <c r="Q58" s="32"/>
      <c r="R58" s="31"/>
      <c r="S58" s="32"/>
      <c r="T58" s="51"/>
      <c r="U58" s="51"/>
      <c r="V58" s="51"/>
      <c r="W58" s="51"/>
      <c r="X58" s="51"/>
    </row>
    <row r="59" spans="1:24" x14ac:dyDescent="0.2">
      <c r="A59" s="24" t="s">
        <v>227</v>
      </c>
      <c r="B59" s="23">
        <v>17</v>
      </c>
      <c r="C59" s="24">
        <v>1994</v>
      </c>
      <c r="D59" s="24" t="s">
        <v>57</v>
      </c>
      <c r="E59" s="24"/>
      <c r="F59" s="24" t="s">
        <v>28</v>
      </c>
      <c r="G59" s="25">
        <v>3.3683240413665771E-2</v>
      </c>
      <c r="H59" s="25">
        <v>7.6388888888888886E-3</v>
      </c>
      <c r="I59" s="25">
        <f t="shared" si="3"/>
        <v>2.6044351524776882E-2</v>
      </c>
      <c r="J59" s="22"/>
      <c r="K59" s="22"/>
      <c r="L59" s="22"/>
      <c r="M59" s="22"/>
      <c r="N59" s="22"/>
      <c r="O59" s="32"/>
      <c r="P59" s="31"/>
      <c r="Q59" s="32"/>
      <c r="R59" s="31"/>
      <c r="S59" s="32"/>
      <c r="T59" s="51"/>
      <c r="U59" s="51"/>
      <c r="V59" s="51"/>
      <c r="W59" s="51"/>
      <c r="X59" s="51"/>
    </row>
    <row r="60" spans="1:24" x14ac:dyDescent="0.2">
      <c r="A60" s="24" t="s">
        <v>54</v>
      </c>
      <c r="B60" s="23">
        <v>3</v>
      </c>
      <c r="C60" s="24">
        <v>1980</v>
      </c>
      <c r="D60" s="24" t="s">
        <v>17</v>
      </c>
      <c r="E60" s="24" t="s">
        <v>189</v>
      </c>
      <c r="F60" s="24" t="s">
        <v>177</v>
      </c>
      <c r="G60" s="25">
        <v>2.4154007434844971E-2</v>
      </c>
      <c r="H60" s="25">
        <v>3.6689814814814814E-3</v>
      </c>
      <c r="I60" s="25">
        <f t="shared" si="3"/>
        <v>2.0485025953363489E-2</v>
      </c>
      <c r="J60" s="22"/>
      <c r="K60" s="22"/>
      <c r="L60" s="22"/>
      <c r="M60" s="22"/>
      <c r="N60" s="22"/>
      <c r="O60" s="32"/>
      <c r="P60" s="31"/>
      <c r="Q60" s="32"/>
      <c r="R60" s="31"/>
      <c r="S60" s="32"/>
      <c r="T60" s="51"/>
      <c r="U60" s="51"/>
      <c r="V60" s="51"/>
      <c r="W60" s="51"/>
      <c r="X60" s="51"/>
    </row>
    <row r="61" spans="1:24" x14ac:dyDescent="0.2">
      <c r="A61" s="24" t="s">
        <v>206</v>
      </c>
      <c r="B61" s="23">
        <v>18</v>
      </c>
      <c r="C61" s="24">
        <v>1985</v>
      </c>
      <c r="D61" s="24" t="s">
        <v>207</v>
      </c>
      <c r="E61" s="24" t="s">
        <v>208</v>
      </c>
      <c r="F61" s="24" t="s">
        <v>179</v>
      </c>
      <c r="G61" s="25">
        <v>3.4410417079925537E-2</v>
      </c>
      <c r="H61" s="25">
        <v>4.3981481481481484E-3</v>
      </c>
      <c r="I61" s="25">
        <f t="shared" si="3"/>
        <v>3.001226893177739E-2</v>
      </c>
      <c r="J61" s="22"/>
      <c r="K61" s="22"/>
      <c r="L61" s="22"/>
      <c r="M61" s="22"/>
      <c r="N61" s="22"/>
      <c r="O61" s="32"/>
      <c r="P61" s="31"/>
      <c r="Q61" s="32"/>
      <c r="R61" s="31"/>
      <c r="S61" s="32"/>
      <c r="T61" s="51"/>
      <c r="U61" s="51"/>
      <c r="V61" s="51"/>
      <c r="W61" s="51"/>
      <c r="X61" s="51"/>
    </row>
    <row r="62" spans="1:24" x14ac:dyDescent="0.2"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</row>
    <row r="63" spans="1:24" x14ac:dyDescent="0.2">
      <c r="A63" s="51"/>
      <c r="B63" s="51"/>
      <c r="C63" s="53" t="s">
        <v>216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</row>
    <row r="64" spans="1:24" x14ac:dyDescent="0.2"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</row>
    <row r="65" spans="10:24" x14ac:dyDescent="0.2"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</row>
    <row r="66" spans="10:24" x14ac:dyDescent="0.2"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</row>
    <row r="67" spans="10:24" x14ac:dyDescent="0.2"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</row>
  </sheetData>
  <sortState ref="A35:G61">
    <sortCondition ref="A35:A61"/>
  </sortState>
  <mergeCells count="1">
    <mergeCell ref="A1:G1"/>
  </mergeCells>
  <pageMargins left="0.75" right="0.32" top="1" bottom="1" header="0.5" footer="0.5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0"/>
    <pageSetUpPr fitToPage="1"/>
  </sheetPr>
  <dimension ref="A1:I92"/>
  <sheetViews>
    <sheetView workbookViewId="0">
      <selection activeCell="C20" sqref="C20"/>
    </sheetView>
  </sheetViews>
  <sheetFormatPr defaultColWidth="9.140625" defaultRowHeight="11.25" x14ac:dyDescent="0.2"/>
  <cols>
    <col min="1" max="2" width="4.28515625" style="22" customWidth="1"/>
    <col min="3" max="3" width="21.28515625" style="22" customWidth="1"/>
    <col min="4" max="4" width="4.7109375" style="22" customWidth="1"/>
    <col min="5" max="5" width="10.42578125" style="22" customWidth="1"/>
    <col min="6" max="6" width="14.7109375" style="22" customWidth="1"/>
    <col min="7" max="7" width="5.5703125" style="22" customWidth="1"/>
    <col min="8" max="8" width="6.85546875" style="32" customWidth="1"/>
    <col min="9" max="9" width="8.7109375" style="31" customWidth="1"/>
    <col min="10" max="16384" width="9.140625" style="22"/>
  </cols>
  <sheetData>
    <row r="1" spans="1:9" s="1" customFormat="1" ht="20.25" x14ac:dyDescent="0.3">
      <c r="A1" s="1" t="s">
        <v>0</v>
      </c>
      <c r="H1" s="2"/>
      <c r="I1" s="3"/>
    </row>
    <row r="2" spans="1:9" s="1" customFormat="1" ht="20.25" x14ac:dyDescent="0.3">
      <c r="A2" s="1" t="s">
        <v>1</v>
      </c>
      <c r="H2" s="2"/>
      <c r="I2" s="3"/>
    </row>
    <row r="3" spans="1:9" s="4" customFormat="1" ht="18" x14ac:dyDescent="0.25">
      <c r="A3" s="4" t="s">
        <v>2</v>
      </c>
      <c r="H3" s="5"/>
      <c r="I3" s="6"/>
    </row>
    <row r="4" spans="1:9" s="7" customFormat="1" ht="15.75" x14ac:dyDescent="0.25">
      <c r="A4" s="7" t="s">
        <v>3</v>
      </c>
      <c r="H4" s="8"/>
      <c r="I4" s="9"/>
    </row>
    <row r="5" spans="1:9" s="7" customFormat="1" ht="15.75" x14ac:dyDescent="0.25">
      <c r="A5" s="7" t="s">
        <v>4</v>
      </c>
      <c r="H5" s="8"/>
      <c r="I5" s="9"/>
    </row>
    <row r="6" spans="1:9" s="10" customFormat="1" ht="13.5" thickBot="1" x14ac:dyDescent="0.25">
      <c r="A6" s="10" t="s">
        <v>5</v>
      </c>
      <c r="H6" s="11"/>
      <c r="I6" s="12"/>
    </row>
    <row r="7" spans="1:9" s="17" customFormat="1" x14ac:dyDescent="0.2">
      <c r="A7" s="13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5" t="s">
        <v>13</v>
      </c>
      <c r="I7" s="16" t="s">
        <v>14</v>
      </c>
    </row>
    <row r="8" spans="1:9" ht="15.75" x14ac:dyDescent="0.25">
      <c r="A8" s="18" t="s">
        <v>15</v>
      </c>
      <c r="B8" s="19"/>
      <c r="C8" s="19"/>
      <c r="D8" s="19"/>
      <c r="E8" s="19"/>
      <c r="F8" s="19"/>
      <c r="G8" s="19"/>
      <c r="H8" s="20"/>
      <c r="I8" s="21"/>
    </row>
    <row r="9" spans="1:9" x14ac:dyDescent="0.2">
      <c r="A9" s="23">
        <v>1</v>
      </c>
      <c r="B9" s="24">
        <v>424</v>
      </c>
      <c r="C9" s="24" t="s">
        <v>16</v>
      </c>
      <c r="D9" s="24">
        <v>1973</v>
      </c>
      <c r="E9" s="24" t="s">
        <v>17</v>
      </c>
      <c r="F9" s="24" t="s">
        <v>18</v>
      </c>
      <c r="G9" s="24" t="s">
        <v>19</v>
      </c>
      <c r="H9" s="25">
        <v>2.6800190077888808E-2</v>
      </c>
      <c r="I9" s="21"/>
    </row>
    <row r="10" spans="1:9" x14ac:dyDescent="0.2">
      <c r="A10" s="23">
        <v>2</v>
      </c>
      <c r="B10" s="24">
        <v>433</v>
      </c>
      <c r="C10" s="24" t="s">
        <v>20</v>
      </c>
      <c r="D10" s="24" t="s">
        <v>21</v>
      </c>
      <c r="E10" s="24" t="s">
        <v>17</v>
      </c>
      <c r="F10" s="24"/>
      <c r="G10" s="24" t="s">
        <v>22</v>
      </c>
      <c r="H10" s="25">
        <v>2.7119861708749249E-2</v>
      </c>
      <c r="I10" s="21">
        <v>3.1967163086044081E-4</v>
      </c>
    </row>
    <row r="11" spans="1:9" x14ac:dyDescent="0.2">
      <c r="A11" s="23">
        <v>3</v>
      </c>
      <c r="B11" s="24">
        <v>406</v>
      </c>
      <c r="C11" s="24" t="s">
        <v>23</v>
      </c>
      <c r="D11" s="24">
        <v>1986</v>
      </c>
      <c r="E11" s="24" t="s">
        <v>24</v>
      </c>
      <c r="F11" s="24"/>
      <c r="G11" s="24" t="s">
        <v>19</v>
      </c>
      <c r="H11" s="25">
        <v>2.7967523203956013E-2</v>
      </c>
      <c r="I11" s="21">
        <v>1.1673331260672049E-3</v>
      </c>
    </row>
    <row r="12" spans="1:9" x14ac:dyDescent="0.2">
      <c r="A12" s="23">
        <v>4</v>
      </c>
      <c r="B12" s="24">
        <v>471</v>
      </c>
      <c r="C12" s="24" t="s">
        <v>25</v>
      </c>
      <c r="D12" s="24" t="s">
        <v>26</v>
      </c>
      <c r="E12" s="24" t="s">
        <v>27</v>
      </c>
      <c r="F12" s="24"/>
      <c r="G12" s="24" t="s">
        <v>28</v>
      </c>
      <c r="H12" s="25">
        <v>2.8096063931786652E-2</v>
      </c>
      <c r="I12" s="21">
        <v>1.2958738538978443E-3</v>
      </c>
    </row>
    <row r="13" spans="1:9" x14ac:dyDescent="0.2">
      <c r="A13" s="23">
        <v>5</v>
      </c>
      <c r="B13" s="24">
        <v>443</v>
      </c>
      <c r="C13" s="24" t="s">
        <v>29</v>
      </c>
      <c r="D13" s="24">
        <v>1995</v>
      </c>
      <c r="E13" s="24" t="s">
        <v>30</v>
      </c>
      <c r="F13" s="24"/>
      <c r="G13" s="24" t="s">
        <v>19</v>
      </c>
      <c r="H13" s="25">
        <v>2.8277728292679605E-2</v>
      </c>
      <c r="I13" s="21">
        <v>1.4775382147907967E-3</v>
      </c>
    </row>
    <row r="14" spans="1:9" x14ac:dyDescent="0.2">
      <c r="A14" s="23">
        <v>6</v>
      </c>
      <c r="B14" s="24">
        <v>437</v>
      </c>
      <c r="C14" s="24" t="s">
        <v>31</v>
      </c>
      <c r="D14" s="24">
        <v>1975</v>
      </c>
      <c r="E14" s="24" t="s">
        <v>32</v>
      </c>
      <c r="F14" s="24" t="s">
        <v>33</v>
      </c>
      <c r="G14" s="24" t="s">
        <v>19</v>
      </c>
      <c r="H14" s="25">
        <v>2.8817480140264307E-2</v>
      </c>
      <c r="I14" s="21">
        <v>2.0172900623754986E-3</v>
      </c>
    </row>
    <row r="15" spans="1:9" x14ac:dyDescent="0.2">
      <c r="A15" s="23">
        <v>7</v>
      </c>
      <c r="B15" s="24">
        <v>426</v>
      </c>
      <c r="C15" s="24" t="s">
        <v>34</v>
      </c>
      <c r="D15" s="24">
        <v>1974</v>
      </c>
      <c r="E15" s="24" t="s">
        <v>35</v>
      </c>
      <c r="F15" s="24"/>
      <c r="G15" s="24" t="s">
        <v>36</v>
      </c>
      <c r="H15" s="25">
        <v>2.937345107396605E-2</v>
      </c>
      <c r="I15" s="21">
        <v>2.5732609960772423E-3</v>
      </c>
    </row>
    <row r="16" spans="1:9" x14ac:dyDescent="0.2">
      <c r="A16" s="23">
        <v>8</v>
      </c>
      <c r="B16" s="24">
        <v>451</v>
      </c>
      <c r="C16" s="24" t="s">
        <v>37</v>
      </c>
      <c r="D16" s="24">
        <v>1955</v>
      </c>
      <c r="E16" s="24" t="s">
        <v>17</v>
      </c>
      <c r="F16" s="24" t="s">
        <v>38</v>
      </c>
      <c r="G16" s="24" t="s">
        <v>39</v>
      </c>
      <c r="H16" s="25">
        <v>3.0002783404459499E-2</v>
      </c>
      <c r="I16" s="21">
        <v>3.2025933265706907E-3</v>
      </c>
    </row>
    <row r="17" spans="1:9" x14ac:dyDescent="0.2">
      <c r="A17" s="23">
        <v>9</v>
      </c>
      <c r="B17" s="24">
        <v>458</v>
      </c>
      <c r="C17" s="24" t="s">
        <v>40</v>
      </c>
      <c r="D17" s="24">
        <v>1984</v>
      </c>
      <c r="E17" s="24" t="s">
        <v>17</v>
      </c>
      <c r="F17" s="24" t="s">
        <v>41</v>
      </c>
      <c r="G17" s="24" t="s">
        <v>28</v>
      </c>
      <c r="H17" s="25">
        <v>3.1504584683315073E-2</v>
      </c>
      <c r="I17" s="21">
        <v>4.7043946054262653E-3</v>
      </c>
    </row>
    <row r="18" spans="1:9" x14ac:dyDescent="0.2">
      <c r="A18" s="23">
        <v>10</v>
      </c>
      <c r="B18" s="24">
        <v>453</v>
      </c>
      <c r="C18" s="24" t="s">
        <v>42</v>
      </c>
      <c r="D18" s="24">
        <v>1967</v>
      </c>
      <c r="E18" s="24" t="s">
        <v>43</v>
      </c>
      <c r="F18" s="24"/>
      <c r="G18" s="24" t="s">
        <v>36</v>
      </c>
      <c r="H18" s="25">
        <v>3.2863517602287451E-2</v>
      </c>
      <c r="I18" s="21">
        <v>6.0633275243986429E-3</v>
      </c>
    </row>
    <row r="19" spans="1:9" x14ac:dyDescent="0.2">
      <c r="A19" s="23">
        <v>11</v>
      </c>
      <c r="B19" s="24">
        <v>431</v>
      </c>
      <c r="C19" s="24" t="s">
        <v>44</v>
      </c>
      <c r="D19" s="24" t="s">
        <v>45</v>
      </c>
      <c r="E19" s="24" t="s">
        <v>17</v>
      </c>
      <c r="F19" s="24"/>
      <c r="G19" s="24" t="s">
        <v>36</v>
      </c>
      <c r="H19" s="25">
        <v>3.488568200005604E-2</v>
      </c>
      <c r="I19" s="21">
        <v>8.0854919221672317E-3</v>
      </c>
    </row>
    <row r="20" spans="1:9" x14ac:dyDescent="0.2">
      <c r="A20" s="23">
        <v>12</v>
      </c>
      <c r="B20" s="24">
        <v>429</v>
      </c>
      <c r="C20" s="24" t="s">
        <v>236</v>
      </c>
      <c r="D20" s="24" t="s">
        <v>46</v>
      </c>
      <c r="E20" s="24" t="s">
        <v>17</v>
      </c>
      <c r="F20" s="24"/>
      <c r="G20" s="24" t="s">
        <v>36</v>
      </c>
      <c r="H20" s="25">
        <v>3.5593835512798377E-2</v>
      </c>
      <c r="I20" s="21">
        <v>8.7936454349095694E-3</v>
      </c>
    </row>
    <row r="21" spans="1:9" x14ac:dyDescent="0.2">
      <c r="A21" s="23">
        <v>13</v>
      </c>
      <c r="B21" s="24">
        <v>447</v>
      </c>
      <c r="C21" s="24" t="s">
        <v>47</v>
      </c>
      <c r="D21" s="24">
        <v>1974</v>
      </c>
      <c r="E21" s="24" t="s">
        <v>17</v>
      </c>
      <c r="F21" s="24"/>
      <c r="G21" s="24" t="s">
        <v>36</v>
      </c>
      <c r="H21" s="25">
        <v>3.5723082224530356E-2</v>
      </c>
      <c r="I21" s="21">
        <v>8.9228921466415478E-3</v>
      </c>
    </row>
    <row r="22" spans="1:9" x14ac:dyDescent="0.2">
      <c r="A22" s="23">
        <v>14</v>
      </c>
      <c r="B22" s="24">
        <v>419</v>
      </c>
      <c r="C22" s="24" t="s">
        <v>48</v>
      </c>
      <c r="D22" s="24">
        <v>1986</v>
      </c>
      <c r="E22" s="24" t="s">
        <v>17</v>
      </c>
      <c r="F22" s="24" t="s">
        <v>33</v>
      </c>
      <c r="G22" s="24" t="s">
        <v>19</v>
      </c>
      <c r="H22" s="25">
        <v>3.5821657710606303E-2</v>
      </c>
      <c r="I22" s="21">
        <v>9.0214676327174947E-3</v>
      </c>
    </row>
    <row r="23" spans="1:9" x14ac:dyDescent="0.2">
      <c r="A23" s="23">
        <v>15</v>
      </c>
      <c r="B23" s="24">
        <v>467</v>
      </c>
      <c r="C23" s="24" t="s">
        <v>49</v>
      </c>
      <c r="D23" s="24" t="s">
        <v>50</v>
      </c>
      <c r="E23" s="24"/>
      <c r="F23" s="24"/>
      <c r="G23" s="24" t="s">
        <v>28</v>
      </c>
      <c r="H23" s="25">
        <v>4.4087792767422584E-2</v>
      </c>
      <c r="I23" s="21">
        <v>1.7287602689533776E-2</v>
      </c>
    </row>
    <row r="24" spans="1:9" x14ac:dyDescent="0.2">
      <c r="A24" s="23">
        <v>16</v>
      </c>
      <c r="B24" s="24">
        <v>422</v>
      </c>
      <c r="C24" s="24" t="s">
        <v>51</v>
      </c>
      <c r="D24" s="24">
        <v>1995</v>
      </c>
      <c r="E24" s="24" t="s">
        <v>17</v>
      </c>
      <c r="F24" s="24"/>
      <c r="G24" s="24" t="s">
        <v>36</v>
      </c>
      <c r="H24" s="25">
        <v>5.2339042557611237E-2</v>
      </c>
      <c r="I24" s="21">
        <v>2.5538852479722429E-2</v>
      </c>
    </row>
    <row r="25" spans="1:9" ht="15.75" x14ac:dyDescent="0.25">
      <c r="A25" s="18" t="s">
        <v>52</v>
      </c>
      <c r="B25" s="19"/>
      <c r="C25" s="19"/>
      <c r="D25" s="19"/>
      <c r="E25" s="19"/>
      <c r="F25" s="19"/>
      <c r="G25" s="19"/>
      <c r="H25" s="20"/>
      <c r="I25" s="21"/>
    </row>
    <row r="26" spans="1:9" x14ac:dyDescent="0.2">
      <c r="A26" s="23">
        <v>1</v>
      </c>
      <c r="B26" s="24">
        <v>415</v>
      </c>
      <c r="C26" s="24" t="s">
        <v>53</v>
      </c>
      <c r="D26" s="24">
        <v>1989</v>
      </c>
      <c r="E26" s="24"/>
      <c r="F26" s="24"/>
      <c r="G26" s="24" t="s">
        <v>36</v>
      </c>
      <c r="H26" s="25">
        <v>2.2301577197182065E-2</v>
      </c>
      <c r="I26" s="21"/>
    </row>
    <row r="27" spans="1:9" x14ac:dyDescent="0.2">
      <c r="A27" s="23">
        <v>2</v>
      </c>
      <c r="B27" s="24">
        <v>414</v>
      </c>
      <c r="C27" s="24" t="s">
        <v>54</v>
      </c>
      <c r="D27" s="24">
        <v>1980</v>
      </c>
      <c r="E27" s="24" t="s">
        <v>17</v>
      </c>
      <c r="F27" s="24" t="s">
        <v>55</v>
      </c>
      <c r="G27" s="24" t="s">
        <v>36</v>
      </c>
      <c r="H27" s="25">
        <v>2.3112106323243231E-2</v>
      </c>
      <c r="I27" s="21">
        <v>8.1052912606116578E-4</v>
      </c>
    </row>
    <row r="28" spans="1:9" x14ac:dyDescent="0.2">
      <c r="A28" s="23">
        <v>3</v>
      </c>
      <c r="B28" s="24">
        <v>445</v>
      </c>
      <c r="C28" s="24" t="s">
        <v>56</v>
      </c>
      <c r="D28" s="24">
        <v>1996</v>
      </c>
      <c r="E28" s="24" t="s">
        <v>57</v>
      </c>
      <c r="F28" s="24"/>
      <c r="G28" s="24" t="s">
        <v>19</v>
      </c>
      <c r="H28" s="25">
        <v>2.3848039574096203E-2</v>
      </c>
      <c r="I28" s="21">
        <v>1.5464623769141372E-3</v>
      </c>
    </row>
    <row r="29" spans="1:9" x14ac:dyDescent="0.2">
      <c r="A29" s="23">
        <v>4</v>
      </c>
      <c r="B29" s="24">
        <v>441</v>
      </c>
      <c r="C29" s="24" t="s">
        <v>58</v>
      </c>
      <c r="D29" s="24">
        <v>1975</v>
      </c>
      <c r="E29" s="24" t="s">
        <v>57</v>
      </c>
      <c r="F29" s="24" t="s">
        <v>59</v>
      </c>
      <c r="G29" s="24" t="s">
        <v>28</v>
      </c>
      <c r="H29" s="25">
        <v>2.3849153518678778E-2</v>
      </c>
      <c r="I29" s="21">
        <v>1.5475763214967131E-3</v>
      </c>
    </row>
    <row r="30" spans="1:9" x14ac:dyDescent="0.2">
      <c r="A30" s="23">
        <v>5</v>
      </c>
      <c r="B30" s="24">
        <v>432</v>
      </c>
      <c r="C30" s="24" t="s">
        <v>60</v>
      </c>
      <c r="D30" s="24" t="s">
        <v>61</v>
      </c>
      <c r="E30" s="24" t="s">
        <v>62</v>
      </c>
      <c r="F30" s="24"/>
      <c r="G30" s="24" t="s">
        <v>36</v>
      </c>
      <c r="H30" s="25">
        <v>2.3956191539766358E-2</v>
      </c>
      <c r="I30" s="21">
        <v>1.654614342584293E-3</v>
      </c>
    </row>
    <row r="31" spans="1:9" x14ac:dyDescent="0.2">
      <c r="A31" s="23">
        <v>6</v>
      </c>
      <c r="B31" s="24">
        <v>436</v>
      </c>
      <c r="C31" s="24" t="s">
        <v>63</v>
      </c>
      <c r="D31" s="24">
        <v>1977</v>
      </c>
      <c r="E31" s="24" t="s">
        <v>32</v>
      </c>
      <c r="F31" s="24" t="s">
        <v>41</v>
      </c>
      <c r="G31" s="24" t="s">
        <v>19</v>
      </c>
      <c r="H31" s="25">
        <v>2.4088115162321455E-2</v>
      </c>
      <c r="I31" s="21">
        <v>1.7865379651393898E-3</v>
      </c>
    </row>
    <row r="32" spans="1:9" x14ac:dyDescent="0.2">
      <c r="A32" s="23">
        <v>7</v>
      </c>
      <c r="B32" s="24">
        <v>462</v>
      </c>
      <c r="C32" s="24" t="s">
        <v>64</v>
      </c>
      <c r="D32" s="24">
        <v>1983</v>
      </c>
      <c r="E32" s="24" t="s">
        <v>17</v>
      </c>
      <c r="F32" s="24"/>
      <c r="G32" s="24" t="s">
        <v>28</v>
      </c>
      <c r="H32" s="25">
        <v>2.4653704961144607E-2</v>
      </c>
      <c r="I32" s="21">
        <v>2.3521277639625415E-3</v>
      </c>
    </row>
    <row r="33" spans="1:9" x14ac:dyDescent="0.2">
      <c r="A33" s="23">
        <v>8</v>
      </c>
      <c r="B33" s="24">
        <v>456</v>
      </c>
      <c r="C33" s="24" t="s">
        <v>65</v>
      </c>
      <c r="D33" s="24" t="s">
        <v>66</v>
      </c>
      <c r="E33" s="24" t="s">
        <v>67</v>
      </c>
      <c r="F33" s="24" t="s">
        <v>68</v>
      </c>
      <c r="G33" s="24" t="s">
        <v>36</v>
      </c>
      <c r="H33" s="25">
        <v>2.4772230784101623E-2</v>
      </c>
      <c r="I33" s="21">
        <v>2.4706535869195578E-3</v>
      </c>
    </row>
    <row r="34" spans="1:9" x14ac:dyDescent="0.2">
      <c r="A34" s="23">
        <v>9</v>
      </c>
      <c r="B34" s="24">
        <v>470</v>
      </c>
      <c r="C34" s="24" t="s">
        <v>69</v>
      </c>
      <c r="D34" s="24" t="s">
        <v>70</v>
      </c>
      <c r="E34" s="24" t="s">
        <v>71</v>
      </c>
      <c r="F34" s="24" t="s">
        <v>72</v>
      </c>
      <c r="G34" s="24" t="s">
        <v>28</v>
      </c>
      <c r="H34" s="25">
        <v>2.4998852941728433E-2</v>
      </c>
      <c r="I34" s="21">
        <v>2.697275744546368E-3</v>
      </c>
    </row>
    <row r="35" spans="1:9" x14ac:dyDescent="0.2">
      <c r="A35" s="23">
        <v>10</v>
      </c>
      <c r="B35" s="24">
        <v>450</v>
      </c>
      <c r="C35" s="24" t="s">
        <v>73</v>
      </c>
      <c r="D35" s="24" t="s">
        <v>74</v>
      </c>
      <c r="E35" s="24" t="s">
        <v>17</v>
      </c>
      <c r="F35" s="24" t="s">
        <v>75</v>
      </c>
      <c r="G35" s="24" t="s">
        <v>19</v>
      </c>
      <c r="H35" s="25">
        <v>2.5226032733920212E-2</v>
      </c>
      <c r="I35" s="21">
        <v>2.9244555367381464E-3</v>
      </c>
    </row>
    <row r="36" spans="1:9" x14ac:dyDescent="0.2">
      <c r="A36" s="23">
        <v>11</v>
      </c>
      <c r="B36" s="24">
        <v>466</v>
      </c>
      <c r="C36" s="24" t="s">
        <v>76</v>
      </c>
      <c r="D36" s="24" t="s">
        <v>77</v>
      </c>
      <c r="E36" s="24" t="s">
        <v>78</v>
      </c>
      <c r="F36" s="24"/>
      <c r="G36" s="24" t="s">
        <v>28</v>
      </c>
      <c r="H36" s="25">
        <v>2.5272479322225094E-2</v>
      </c>
      <c r="I36" s="21">
        <v>2.970902125043029E-3</v>
      </c>
    </row>
    <row r="37" spans="1:9" x14ac:dyDescent="0.2">
      <c r="A37" s="23">
        <v>12</v>
      </c>
      <c r="B37" s="24">
        <v>465</v>
      </c>
      <c r="C37" s="24" t="s">
        <v>79</v>
      </c>
      <c r="D37" s="24" t="s">
        <v>80</v>
      </c>
      <c r="E37" s="24" t="s">
        <v>78</v>
      </c>
      <c r="F37" s="24"/>
      <c r="G37" s="24" t="s">
        <v>28</v>
      </c>
      <c r="H37" s="25">
        <v>2.5290147463484014E-2</v>
      </c>
      <c r="I37" s="21">
        <v>2.9885702663019487E-3</v>
      </c>
    </row>
    <row r="38" spans="1:9" x14ac:dyDescent="0.2">
      <c r="A38" s="23">
        <v>13</v>
      </c>
      <c r="B38" s="24">
        <v>469</v>
      </c>
      <c r="C38" s="24" t="s">
        <v>81</v>
      </c>
      <c r="D38" s="24" t="s">
        <v>61</v>
      </c>
      <c r="E38" s="24" t="s">
        <v>17</v>
      </c>
      <c r="F38" s="24"/>
      <c r="G38" s="24" t="s">
        <v>28</v>
      </c>
      <c r="H38" s="25">
        <v>2.5420461760631174E-2</v>
      </c>
      <c r="I38" s="21">
        <v>3.1188845634491091E-3</v>
      </c>
    </row>
    <row r="39" spans="1:9" x14ac:dyDescent="0.2">
      <c r="A39" s="23">
        <v>14</v>
      </c>
      <c r="B39" s="24">
        <v>428</v>
      </c>
      <c r="C39" s="24" t="s">
        <v>82</v>
      </c>
      <c r="D39" s="24">
        <v>1960</v>
      </c>
      <c r="E39" s="24" t="s">
        <v>17</v>
      </c>
      <c r="F39" s="24" t="s">
        <v>83</v>
      </c>
      <c r="G39" s="24" t="s">
        <v>19</v>
      </c>
      <c r="H39" s="25">
        <v>2.5880926185185116E-2</v>
      </c>
      <c r="I39" s="21">
        <v>3.5793489880030505E-3</v>
      </c>
    </row>
    <row r="40" spans="1:9" x14ac:dyDescent="0.2">
      <c r="A40" s="23">
        <v>15</v>
      </c>
      <c r="B40" s="24">
        <v>449</v>
      </c>
      <c r="C40" s="24" t="s">
        <v>84</v>
      </c>
      <c r="D40" s="24" t="s">
        <v>85</v>
      </c>
      <c r="E40" s="24" t="s">
        <v>17</v>
      </c>
      <c r="F40" s="24" t="s">
        <v>86</v>
      </c>
      <c r="G40" s="24" t="s">
        <v>36</v>
      </c>
      <c r="H40" s="25">
        <v>2.5882364643947442E-2</v>
      </c>
      <c r="I40" s="21">
        <v>3.5807874467653766E-3</v>
      </c>
    </row>
    <row r="41" spans="1:9" x14ac:dyDescent="0.2">
      <c r="A41" s="23">
        <v>16</v>
      </c>
      <c r="B41" s="24">
        <v>434</v>
      </c>
      <c r="C41" s="24" t="s">
        <v>87</v>
      </c>
      <c r="D41" s="24" t="s">
        <v>61</v>
      </c>
      <c r="E41" s="24" t="s">
        <v>88</v>
      </c>
      <c r="F41" s="24" t="s">
        <v>89</v>
      </c>
      <c r="G41" s="24" t="s">
        <v>19</v>
      </c>
      <c r="H41" s="25">
        <v>2.6073715421889965E-2</v>
      </c>
      <c r="I41" s="21">
        <v>3.7721382247078994E-3</v>
      </c>
    </row>
    <row r="42" spans="1:9" x14ac:dyDescent="0.2">
      <c r="A42" s="23">
        <v>17</v>
      </c>
      <c r="B42" s="24">
        <v>412</v>
      </c>
      <c r="C42" s="24" t="s">
        <v>90</v>
      </c>
      <c r="D42" s="24">
        <v>1974</v>
      </c>
      <c r="E42" s="24" t="s">
        <v>24</v>
      </c>
      <c r="F42" s="24"/>
      <c r="G42" s="24" t="s">
        <v>19</v>
      </c>
      <c r="H42" s="25">
        <v>2.631519105699387E-2</v>
      </c>
      <c r="I42" s="21">
        <v>4.0136138598118043E-3</v>
      </c>
    </row>
    <row r="43" spans="1:9" x14ac:dyDescent="0.2">
      <c r="A43" s="23">
        <v>18</v>
      </c>
      <c r="B43" s="24">
        <v>460</v>
      </c>
      <c r="C43" s="24" t="s">
        <v>91</v>
      </c>
      <c r="D43" s="24" t="s">
        <v>92</v>
      </c>
      <c r="E43" s="24"/>
      <c r="F43" s="24" t="s">
        <v>93</v>
      </c>
      <c r="G43" s="24" t="s">
        <v>28</v>
      </c>
      <c r="H43" s="25">
        <v>2.6365740740743937E-2</v>
      </c>
      <c r="I43" s="21">
        <v>4.0641635435618717E-3</v>
      </c>
    </row>
    <row r="44" spans="1:9" x14ac:dyDescent="0.2">
      <c r="A44" s="23">
        <v>19</v>
      </c>
      <c r="B44" s="24">
        <v>430</v>
      </c>
      <c r="C44" s="24" t="s">
        <v>94</v>
      </c>
      <c r="D44" s="24">
        <v>1980</v>
      </c>
      <c r="E44" s="24" t="s">
        <v>95</v>
      </c>
      <c r="F44" s="24" t="s">
        <v>33</v>
      </c>
      <c r="G44" s="24" t="s">
        <v>19</v>
      </c>
      <c r="H44" s="25">
        <v>2.6559117105273589E-2</v>
      </c>
      <c r="I44" s="21">
        <v>4.2575399080915233E-3</v>
      </c>
    </row>
    <row r="45" spans="1:9" x14ac:dyDescent="0.2">
      <c r="A45" s="23">
        <v>20</v>
      </c>
      <c r="B45" s="24">
        <v>427</v>
      </c>
      <c r="C45" s="24" t="s">
        <v>96</v>
      </c>
      <c r="D45" s="24">
        <v>1964</v>
      </c>
      <c r="E45" s="24" t="s">
        <v>24</v>
      </c>
      <c r="F45" s="24"/>
      <c r="G45" s="24" t="s">
        <v>39</v>
      </c>
      <c r="H45" s="25">
        <v>2.6727039284178189E-2</v>
      </c>
      <c r="I45" s="21">
        <v>4.4254620869961236E-3</v>
      </c>
    </row>
    <row r="46" spans="1:9" x14ac:dyDescent="0.2">
      <c r="A46" s="23">
        <v>21</v>
      </c>
      <c r="B46" s="24">
        <v>421</v>
      </c>
      <c r="C46" s="24" t="s">
        <v>97</v>
      </c>
      <c r="D46" s="24">
        <v>1981</v>
      </c>
      <c r="E46" s="24" t="s">
        <v>62</v>
      </c>
      <c r="F46" s="24" t="s">
        <v>98</v>
      </c>
      <c r="G46" s="24" t="s">
        <v>39</v>
      </c>
      <c r="H46" s="25">
        <v>2.6799848344592481E-2</v>
      </c>
      <c r="I46" s="21">
        <v>4.4982711474104153E-3</v>
      </c>
    </row>
    <row r="47" spans="1:9" x14ac:dyDescent="0.2">
      <c r="A47" s="23">
        <v>22</v>
      </c>
      <c r="B47" s="24">
        <v>452</v>
      </c>
      <c r="C47" s="24" t="s">
        <v>99</v>
      </c>
      <c r="D47" s="24">
        <v>1964</v>
      </c>
      <c r="E47" s="24" t="s">
        <v>43</v>
      </c>
      <c r="F47" s="24" t="s">
        <v>41</v>
      </c>
      <c r="G47" s="24" t="s">
        <v>19</v>
      </c>
      <c r="H47" s="25">
        <v>2.6934609148239863E-2</v>
      </c>
      <c r="I47" s="21">
        <v>4.6330319510577977E-3</v>
      </c>
    </row>
    <row r="48" spans="1:9" x14ac:dyDescent="0.2">
      <c r="A48" s="23">
        <v>23</v>
      </c>
      <c r="B48" s="24">
        <v>411</v>
      </c>
      <c r="C48" s="24" t="s">
        <v>100</v>
      </c>
      <c r="D48" s="24">
        <v>1965</v>
      </c>
      <c r="E48" s="24" t="s">
        <v>43</v>
      </c>
      <c r="F48" s="24" t="s">
        <v>101</v>
      </c>
      <c r="G48" s="24" t="s">
        <v>36</v>
      </c>
      <c r="H48" s="25">
        <v>2.7013961474101067E-2</v>
      </c>
      <c r="I48" s="21">
        <v>4.7123842769190016E-3</v>
      </c>
    </row>
    <row r="49" spans="1:9" x14ac:dyDescent="0.2">
      <c r="A49" s="23">
        <v>24</v>
      </c>
      <c r="B49" s="24">
        <v>417</v>
      </c>
      <c r="C49" s="24" t="s">
        <v>102</v>
      </c>
      <c r="D49" s="24">
        <v>1963</v>
      </c>
      <c r="E49" s="24" t="s">
        <v>103</v>
      </c>
      <c r="F49" s="24"/>
      <c r="G49" s="24" t="s">
        <v>19</v>
      </c>
      <c r="H49" s="25">
        <v>2.7565987904867195E-2</v>
      </c>
      <c r="I49" s="21">
        <v>5.2644107076851299E-3</v>
      </c>
    </row>
    <row r="50" spans="1:9" x14ac:dyDescent="0.2">
      <c r="A50" s="23">
        <v>25</v>
      </c>
      <c r="B50" s="24">
        <v>105</v>
      </c>
      <c r="C50" s="24" t="s">
        <v>104</v>
      </c>
      <c r="D50" s="24">
        <v>1982</v>
      </c>
      <c r="E50" s="24" t="s">
        <v>67</v>
      </c>
      <c r="F50" s="24" t="s">
        <v>105</v>
      </c>
      <c r="G50" s="24" t="s">
        <v>19</v>
      </c>
      <c r="H50" s="25">
        <v>2.7641272544860818E-2</v>
      </c>
      <c r="I50" s="21">
        <v>5.3396953476787523E-3</v>
      </c>
    </row>
    <row r="51" spans="1:9" x14ac:dyDescent="0.2">
      <c r="A51" s="23">
        <v>26</v>
      </c>
      <c r="B51" s="24">
        <v>454</v>
      </c>
      <c r="C51" s="24" t="s">
        <v>106</v>
      </c>
      <c r="D51" s="24">
        <v>1964</v>
      </c>
      <c r="E51" s="24" t="s">
        <v>67</v>
      </c>
      <c r="F51" s="24" t="s">
        <v>107</v>
      </c>
      <c r="G51" s="24" t="s">
        <v>19</v>
      </c>
      <c r="H51" s="25">
        <v>2.7778858608672574E-2</v>
      </c>
      <c r="I51" s="21">
        <v>5.4772814114905088E-3</v>
      </c>
    </row>
    <row r="52" spans="1:9" x14ac:dyDescent="0.2">
      <c r="A52" s="23">
        <v>27</v>
      </c>
      <c r="B52" s="24">
        <v>438</v>
      </c>
      <c r="C52" s="24" t="s">
        <v>108</v>
      </c>
      <c r="D52" s="24">
        <v>1974</v>
      </c>
      <c r="E52" s="24" t="s">
        <v>109</v>
      </c>
      <c r="F52" s="24"/>
      <c r="G52" s="24" t="s">
        <v>19</v>
      </c>
      <c r="H52" s="25">
        <v>2.7828196684521744E-2</v>
      </c>
      <c r="I52" s="21">
        <v>5.526619487339679E-3</v>
      </c>
    </row>
    <row r="53" spans="1:9" x14ac:dyDescent="0.2">
      <c r="A53" s="23">
        <v>28</v>
      </c>
      <c r="B53" s="24">
        <v>420</v>
      </c>
      <c r="C53" s="24" t="s">
        <v>110</v>
      </c>
      <c r="D53" s="24" t="s">
        <v>111</v>
      </c>
      <c r="E53" s="24" t="s">
        <v>17</v>
      </c>
      <c r="F53" s="24"/>
      <c r="G53" s="24" t="s">
        <v>19</v>
      </c>
      <c r="H53" s="25">
        <v>2.7850703398388021E-2</v>
      </c>
      <c r="I53" s="21">
        <v>5.5491262012059561E-3</v>
      </c>
    </row>
    <row r="54" spans="1:9" x14ac:dyDescent="0.2">
      <c r="A54" s="23">
        <v>29</v>
      </c>
      <c r="B54" s="24">
        <v>413</v>
      </c>
      <c r="C54" s="24" t="s">
        <v>112</v>
      </c>
      <c r="D54" s="24">
        <v>1990</v>
      </c>
      <c r="E54" s="24" t="s">
        <v>71</v>
      </c>
      <c r="F54" s="24" t="s">
        <v>41</v>
      </c>
      <c r="G54" s="24" t="s">
        <v>19</v>
      </c>
      <c r="H54" s="25">
        <v>2.7887298001184169E-2</v>
      </c>
      <c r="I54" s="21">
        <v>5.5857208040021034E-3</v>
      </c>
    </row>
    <row r="55" spans="1:9" x14ac:dyDescent="0.2">
      <c r="A55" s="23">
        <v>30</v>
      </c>
      <c r="B55" s="24">
        <v>403</v>
      </c>
      <c r="C55" s="24" t="s">
        <v>113</v>
      </c>
      <c r="D55" s="24" t="s">
        <v>114</v>
      </c>
      <c r="E55" s="24" t="s">
        <v>17</v>
      </c>
      <c r="F55" s="24" t="s">
        <v>115</v>
      </c>
      <c r="G55" s="24" t="s">
        <v>19</v>
      </c>
      <c r="H55" s="25">
        <v>2.8355624940660795E-2</v>
      </c>
      <c r="I55" s="21">
        <v>6.0540477434787299E-3</v>
      </c>
    </row>
    <row r="56" spans="1:9" x14ac:dyDescent="0.2">
      <c r="A56" s="23">
        <v>31</v>
      </c>
      <c r="B56" s="24">
        <v>409</v>
      </c>
      <c r="C56" s="24" t="s">
        <v>116</v>
      </c>
      <c r="D56" s="24" t="s">
        <v>117</v>
      </c>
      <c r="E56" s="24" t="s">
        <v>43</v>
      </c>
      <c r="F56" s="24"/>
      <c r="G56" s="24" t="s">
        <v>19</v>
      </c>
      <c r="H56" s="25">
        <v>2.8534824318356855E-2</v>
      </c>
      <c r="I56" s="21">
        <v>6.2332471211747897E-3</v>
      </c>
    </row>
    <row r="57" spans="1:9" x14ac:dyDescent="0.2">
      <c r="A57" s="23">
        <v>32</v>
      </c>
      <c r="B57" s="24">
        <v>448</v>
      </c>
      <c r="C57" s="24" t="s">
        <v>118</v>
      </c>
      <c r="D57" s="24" t="s">
        <v>119</v>
      </c>
      <c r="E57" s="24" t="s">
        <v>67</v>
      </c>
      <c r="F57" s="24" t="s">
        <v>120</v>
      </c>
      <c r="G57" s="24" t="s">
        <v>19</v>
      </c>
      <c r="H57" s="25">
        <v>2.9155876901417188E-2</v>
      </c>
      <c r="I57" s="21">
        <v>6.8542997042351228E-3</v>
      </c>
    </row>
    <row r="58" spans="1:9" x14ac:dyDescent="0.2">
      <c r="A58" s="23">
        <v>33</v>
      </c>
      <c r="B58" s="24">
        <v>459</v>
      </c>
      <c r="C58" s="24" t="s">
        <v>121</v>
      </c>
      <c r="D58" s="24">
        <v>1971</v>
      </c>
      <c r="E58" s="24" t="s">
        <v>17</v>
      </c>
      <c r="F58" s="24" t="s">
        <v>41</v>
      </c>
      <c r="G58" s="24" t="s">
        <v>28</v>
      </c>
      <c r="H58" s="25">
        <v>2.9408860206607046E-2</v>
      </c>
      <c r="I58" s="21">
        <v>7.1072830094249806E-3</v>
      </c>
    </row>
    <row r="59" spans="1:9" x14ac:dyDescent="0.2">
      <c r="A59" s="23">
        <v>34</v>
      </c>
      <c r="B59" s="24">
        <v>463</v>
      </c>
      <c r="C59" s="24" t="s">
        <v>122</v>
      </c>
      <c r="D59" s="24" t="s">
        <v>74</v>
      </c>
      <c r="E59" s="24" t="s">
        <v>123</v>
      </c>
      <c r="F59" s="24"/>
      <c r="G59" s="24" t="s">
        <v>28</v>
      </c>
      <c r="H59" s="25">
        <v>2.986926502652032E-2</v>
      </c>
      <c r="I59" s="21">
        <v>7.5676878293382543E-3</v>
      </c>
    </row>
    <row r="60" spans="1:9" x14ac:dyDescent="0.2">
      <c r="A60" s="23">
        <v>35</v>
      </c>
      <c r="B60" s="24">
        <v>457</v>
      </c>
      <c r="C60" s="24" t="s">
        <v>124</v>
      </c>
      <c r="D60" s="24" t="s">
        <v>125</v>
      </c>
      <c r="E60" s="24" t="s">
        <v>67</v>
      </c>
      <c r="F60" s="24" t="s">
        <v>68</v>
      </c>
      <c r="G60" s="24" t="s">
        <v>28</v>
      </c>
      <c r="H60" s="25">
        <v>2.9960849550038859E-2</v>
      </c>
      <c r="I60" s="21">
        <v>7.6592723528567941E-3</v>
      </c>
    </row>
    <row r="61" spans="1:9" x14ac:dyDescent="0.2">
      <c r="A61" s="23">
        <v>36</v>
      </c>
      <c r="B61" s="24">
        <v>425</v>
      </c>
      <c r="C61" s="24" t="s">
        <v>126</v>
      </c>
      <c r="D61" s="24">
        <v>1955</v>
      </c>
      <c r="E61" s="24" t="s">
        <v>43</v>
      </c>
      <c r="F61" s="24" t="s">
        <v>127</v>
      </c>
      <c r="G61" s="24" t="s">
        <v>36</v>
      </c>
      <c r="H61" s="25">
        <v>2.998013231489538E-2</v>
      </c>
      <c r="I61" s="21">
        <v>7.6785551177133149E-3</v>
      </c>
    </row>
    <row r="62" spans="1:9" x14ac:dyDescent="0.2">
      <c r="A62" s="23">
        <v>37</v>
      </c>
      <c r="B62" s="24">
        <v>401</v>
      </c>
      <c r="C62" s="24" t="s">
        <v>128</v>
      </c>
      <c r="D62" s="24">
        <v>1977</v>
      </c>
      <c r="E62" s="24" t="s">
        <v>17</v>
      </c>
      <c r="F62" s="24" t="s">
        <v>33</v>
      </c>
      <c r="G62" s="24" t="s">
        <v>19</v>
      </c>
      <c r="H62" s="25">
        <v>3.0571239524417426E-2</v>
      </c>
      <c r="I62" s="21">
        <f>H62-H26</f>
        <v>8.2696623272353609E-3</v>
      </c>
    </row>
    <row r="63" spans="1:9" x14ac:dyDescent="0.2">
      <c r="A63" s="23">
        <v>38</v>
      </c>
      <c r="B63" s="24">
        <v>444</v>
      </c>
      <c r="C63" s="24" t="s">
        <v>129</v>
      </c>
      <c r="D63" s="24">
        <v>1959</v>
      </c>
      <c r="E63" s="24"/>
      <c r="F63" s="24" t="s">
        <v>130</v>
      </c>
      <c r="G63" s="24" t="s">
        <v>19</v>
      </c>
      <c r="H63" s="25">
        <v>3.0573077996574494E-2</v>
      </c>
      <c r="I63" s="21">
        <v>8.2715007993924283E-3</v>
      </c>
    </row>
    <row r="64" spans="1:9" x14ac:dyDescent="0.2">
      <c r="A64" s="23">
        <v>39</v>
      </c>
      <c r="B64" s="24">
        <v>439</v>
      </c>
      <c r="C64" s="24" t="s">
        <v>131</v>
      </c>
      <c r="D64" s="24" t="s">
        <v>132</v>
      </c>
      <c r="E64" s="24" t="s">
        <v>17</v>
      </c>
      <c r="F64" s="24" t="s">
        <v>89</v>
      </c>
      <c r="G64" s="24" t="s">
        <v>36</v>
      </c>
      <c r="H64" s="25">
        <v>3.0918553140430904E-2</v>
      </c>
      <c r="I64" s="21">
        <v>8.6169759432488391E-3</v>
      </c>
    </row>
    <row r="65" spans="1:9" x14ac:dyDescent="0.2">
      <c r="A65" s="23">
        <v>40</v>
      </c>
      <c r="B65" s="24">
        <v>418</v>
      </c>
      <c r="C65" s="24" t="s">
        <v>133</v>
      </c>
      <c r="D65" s="24" t="s">
        <v>134</v>
      </c>
      <c r="E65" s="24" t="s">
        <v>17</v>
      </c>
      <c r="F65" s="24" t="s">
        <v>135</v>
      </c>
      <c r="G65" s="24" t="s">
        <v>36</v>
      </c>
      <c r="H65" s="25">
        <v>3.1192130512662342E-2</v>
      </c>
      <c r="I65" s="21">
        <v>8.8905533154802763E-3</v>
      </c>
    </row>
    <row r="66" spans="1:9" x14ac:dyDescent="0.2">
      <c r="A66" s="23">
        <v>41</v>
      </c>
      <c r="B66" s="24">
        <v>455</v>
      </c>
      <c r="C66" s="24" t="s">
        <v>136</v>
      </c>
      <c r="D66" s="24">
        <v>1951</v>
      </c>
      <c r="E66" s="24" t="s">
        <v>17</v>
      </c>
      <c r="F66" s="24" t="s">
        <v>137</v>
      </c>
      <c r="G66" s="24" t="s">
        <v>19</v>
      </c>
      <c r="H66" s="25">
        <v>3.1328051620062691E-2</v>
      </c>
      <c r="I66" s="21">
        <v>9.026474422880626E-3</v>
      </c>
    </row>
    <row r="67" spans="1:9" x14ac:dyDescent="0.2">
      <c r="A67" s="23">
        <v>42</v>
      </c>
      <c r="B67" s="24">
        <v>410</v>
      </c>
      <c r="C67" s="24" t="s">
        <v>138</v>
      </c>
      <c r="D67" s="24">
        <v>1964</v>
      </c>
      <c r="E67" s="24" t="s">
        <v>67</v>
      </c>
      <c r="F67" s="24" t="s">
        <v>105</v>
      </c>
      <c r="G67" s="24" t="s">
        <v>39</v>
      </c>
      <c r="H67" s="25">
        <v>3.1608796296296426E-2</v>
      </c>
      <c r="I67" s="21">
        <v>9.3072190991143611E-3</v>
      </c>
    </row>
    <row r="68" spans="1:9" x14ac:dyDescent="0.2">
      <c r="A68" s="23">
        <v>43</v>
      </c>
      <c r="B68" s="24">
        <v>472</v>
      </c>
      <c r="C68" s="24" t="s">
        <v>139</v>
      </c>
      <c r="D68" s="24">
        <v>1979</v>
      </c>
      <c r="E68" s="24" t="s">
        <v>62</v>
      </c>
      <c r="F68" s="24" t="s">
        <v>140</v>
      </c>
      <c r="G68" s="24" t="s">
        <v>28</v>
      </c>
      <c r="H68" s="25">
        <v>3.1964320606659435E-2</v>
      </c>
      <c r="I68" s="21">
        <v>9.6627434094773701E-3</v>
      </c>
    </row>
    <row r="69" spans="1:9" x14ac:dyDescent="0.2">
      <c r="A69" s="23">
        <v>44</v>
      </c>
      <c r="B69" s="24">
        <v>446</v>
      </c>
      <c r="C69" s="24" t="s">
        <v>141</v>
      </c>
      <c r="D69" s="24">
        <v>1975</v>
      </c>
      <c r="E69" s="24" t="s">
        <v>142</v>
      </c>
      <c r="F69" s="24"/>
      <c r="G69" s="24" t="s">
        <v>19</v>
      </c>
      <c r="H69" s="25">
        <v>3.2320755057866801E-2</v>
      </c>
      <c r="I69" s="21">
        <v>1.0019177860684736E-2</v>
      </c>
    </row>
    <row r="70" spans="1:9" x14ac:dyDescent="0.2">
      <c r="A70" s="23">
        <v>45</v>
      </c>
      <c r="B70" s="24">
        <v>476</v>
      </c>
      <c r="C70" s="24" t="s">
        <v>143</v>
      </c>
      <c r="D70" s="24">
        <v>1979</v>
      </c>
      <c r="E70" s="24" t="s">
        <v>17</v>
      </c>
      <c r="F70" s="24" t="s">
        <v>89</v>
      </c>
      <c r="G70" s="24" t="s">
        <v>28</v>
      </c>
      <c r="H70" s="25">
        <v>3.2653249634641557E-2</v>
      </c>
      <c r="I70" s="21">
        <v>1.0351672437459492E-2</v>
      </c>
    </row>
    <row r="71" spans="1:9" x14ac:dyDescent="0.2">
      <c r="A71" s="23">
        <v>46</v>
      </c>
      <c r="B71" s="24">
        <v>416</v>
      </c>
      <c r="C71" s="24" t="s">
        <v>144</v>
      </c>
      <c r="D71" s="24">
        <v>1973</v>
      </c>
      <c r="E71" s="24" t="s">
        <v>145</v>
      </c>
      <c r="F71" s="24" t="s">
        <v>146</v>
      </c>
      <c r="G71" s="24" t="s">
        <v>39</v>
      </c>
      <c r="H71" s="25">
        <v>3.2994088861677873E-2</v>
      </c>
      <c r="I71" s="21">
        <v>1.0692511664495807E-2</v>
      </c>
    </row>
    <row r="72" spans="1:9" x14ac:dyDescent="0.2">
      <c r="A72" s="23">
        <v>47</v>
      </c>
      <c r="B72" s="24">
        <v>407</v>
      </c>
      <c r="C72" s="24" t="s">
        <v>147</v>
      </c>
      <c r="D72" s="24">
        <v>1968</v>
      </c>
      <c r="E72" s="24" t="s">
        <v>17</v>
      </c>
      <c r="F72" s="24" t="s">
        <v>148</v>
      </c>
      <c r="G72" s="24" t="s">
        <v>39</v>
      </c>
      <c r="H72" s="25">
        <v>3.3167943689558665E-2</v>
      </c>
      <c r="I72" s="21">
        <v>1.08663664923766E-2</v>
      </c>
    </row>
    <row r="73" spans="1:9" x14ac:dyDescent="0.2">
      <c r="A73" s="23">
        <v>48</v>
      </c>
      <c r="B73" s="24">
        <v>408</v>
      </c>
      <c r="C73" s="24" t="s">
        <v>149</v>
      </c>
      <c r="D73" s="24" t="s">
        <v>150</v>
      </c>
      <c r="E73" s="24" t="s">
        <v>17</v>
      </c>
      <c r="F73" s="24" t="s">
        <v>93</v>
      </c>
      <c r="G73" s="24" t="s">
        <v>19</v>
      </c>
      <c r="H73" s="25">
        <v>3.3691008885702201E-2</v>
      </c>
      <c r="I73" s="21">
        <v>1.1389431688520135E-2</v>
      </c>
    </row>
    <row r="74" spans="1:9" x14ac:dyDescent="0.2">
      <c r="A74" s="23">
        <v>49</v>
      </c>
      <c r="B74" s="24">
        <v>435</v>
      </c>
      <c r="C74" s="24" t="s">
        <v>151</v>
      </c>
      <c r="D74" s="24" t="s">
        <v>119</v>
      </c>
      <c r="E74" s="24" t="s">
        <v>17</v>
      </c>
      <c r="F74" s="24" t="s">
        <v>89</v>
      </c>
      <c r="G74" s="24" t="s">
        <v>19</v>
      </c>
      <c r="H74" s="25">
        <v>3.3968623479209037E-2</v>
      </c>
      <c r="I74" s="21">
        <v>1.1667046282026972E-2</v>
      </c>
    </row>
    <row r="75" spans="1:9" x14ac:dyDescent="0.2">
      <c r="A75" s="23">
        <v>50</v>
      </c>
      <c r="B75" s="24">
        <v>473</v>
      </c>
      <c r="C75" s="24" t="s">
        <v>152</v>
      </c>
      <c r="D75" s="24">
        <v>1977</v>
      </c>
      <c r="E75" s="24" t="s">
        <v>62</v>
      </c>
      <c r="F75" s="24" t="s">
        <v>140</v>
      </c>
      <c r="G75" s="24" t="s">
        <v>28</v>
      </c>
      <c r="H75" s="25">
        <v>3.4118288093147098E-2</v>
      </c>
      <c r="I75" s="21">
        <v>1.1816710895965032E-2</v>
      </c>
    </row>
    <row r="76" spans="1:9" x14ac:dyDescent="0.2">
      <c r="A76" s="23">
        <v>51</v>
      </c>
      <c r="B76" s="24">
        <v>468</v>
      </c>
      <c r="C76" s="24" t="s">
        <v>153</v>
      </c>
      <c r="D76" s="24" t="s">
        <v>66</v>
      </c>
      <c r="E76" s="24"/>
      <c r="F76" s="24" t="s">
        <v>154</v>
      </c>
      <c r="G76" s="24" t="s">
        <v>28</v>
      </c>
      <c r="H76" s="25">
        <v>3.4358203411106292E-2</v>
      </c>
      <c r="I76" s="21">
        <v>1.2056626213924226E-2</v>
      </c>
    </row>
    <row r="77" spans="1:9" x14ac:dyDescent="0.2">
      <c r="A77" s="23">
        <v>52</v>
      </c>
      <c r="B77" s="24">
        <v>475</v>
      </c>
      <c r="C77" s="24" t="s">
        <v>155</v>
      </c>
      <c r="D77" s="24" t="s">
        <v>61</v>
      </c>
      <c r="E77" s="24" t="s">
        <v>17</v>
      </c>
      <c r="F77" s="24" t="s">
        <v>156</v>
      </c>
      <c r="G77" s="24" t="s">
        <v>28</v>
      </c>
      <c r="H77" s="25">
        <v>3.4506681230337621E-2</v>
      </c>
      <c r="I77" s="21">
        <v>1.2205104033155556E-2</v>
      </c>
    </row>
    <row r="78" spans="1:9" x14ac:dyDescent="0.2">
      <c r="A78" s="23">
        <v>53</v>
      </c>
      <c r="B78" s="24">
        <v>461</v>
      </c>
      <c r="C78" s="24" t="s">
        <v>157</v>
      </c>
      <c r="D78" s="24">
        <v>1986</v>
      </c>
      <c r="E78" s="24" t="s">
        <v>17</v>
      </c>
      <c r="F78" s="24" t="s">
        <v>158</v>
      </c>
      <c r="G78" s="24" t="s">
        <v>28</v>
      </c>
      <c r="H78" s="25">
        <v>3.5334167215562706E-2</v>
      </c>
      <c r="I78" s="21">
        <v>1.3032590018380641E-2</v>
      </c>
    </row>
    <row r="79" spans="1:9" x14ac:dyDescent="0.2">
      <c r="A79" s="23">
        <v>54</v>
      </c>
      <c r="B79" s="24">
        <v>423</v>
      </c>
      <c r="C79" s="24" t="s">
        <v>159</v>
      </c>
      <c r="D79" s="24">
        <v>1947</v>
      </c>
      <c r="E79" s="24" t="s">
        <v>17</v>
      </c>
      <c r="F79" s="24" t="s">
        <v>137</v>
      </c>
      <c r="G79" s="24" t="s">
        <v>36</v>
      </c>
      <c r="H79" s="25">
        <v>3.7085890769959495E-2</v>
      </c>
      <c r="I79" s="21">
        <v>1.478431357277743E-2</v>
      </c>
    </row>
    <row r="80" spans="1:9" x14ac:dyDescent="0.2">
      <c r="A80" s="23">
        <v>55</v>
      </c>
      <c r="B80" s="24">
        <v>404</v>
      </c>
      <c r="C80" s="24" t="s">
        <v>160</v>
      </c>
      <c r="D80" s="24" t="s">
        <v>134</v>
      </c>
      <c r="E80" s="24" t="s">
        <v>67</v>
      </c>
      <c r="F80" s="24"/>
      <c r="G80" s="24" t="s">
        <v>39</v>
      </c>
      <c r="H80" s="25">
        <v>3.7137509716881456E-2</v>
      </c>
      <c r="I80" s="21">
        <v>1.4835932519699391E-2</v>
      </c>
    </row>
    <row r="81" spans="1:9" x14ac:dyDescent="0.2">
      <c r="A81" s="23">
        <v>56</v>
      </c>
      <c r="B81" s="24">
        <v>464</v>
      </c>
      <c r="C81" s="24" t="s">
        <v>161</v>
      </c>
      <c r="D81" s="24" t="s">
        <v>70</v>
      </c>
      <c r="E81" s="24" t="s">
        <v>162</v>
      </c>
      <c r="F81" s="24"/>
      <c r="G81" s="24" t="s">
        <v>28</v>
      </c>
      <c r="H81" s="25">
        <v>4.3926041656073389E-2</v>
      </c>
      <c r="I81" s="21">
        <v>2.1624464458891324E-2</v>
      </c>
    </row>
    <row r="82" spans="1:9" x14ac:dyDescent="0.2">
      <c r="A82" s="23">
        <v>57</v>
      </c>
      <c r="B82" s="24">
        <v>474</v>
      </c>
      <c r="C82" s="24" t="s">
        <v>163</v>
      </c>
      <c r="D82" s="24" t="s">
        <v>164</v>
      </c>
      <c r="E82" s="24" t="s">
        <v>17</v>
      </c>
      <c r="F82" s="24" t="s">
        <v>156</v>
      </c>
      <c r="G82" s="24" t="s">
        <v>28</v>
      </c>
      <c r="H82" s="25">
        <v>4.7016648451491561E-2</v>
      </c>
      <c r="I82" s="21">
        <v>2.4715071254309495E-2</v>
      </c>
    </row>
    <row r="83" spans="1:9" x14ac:dyDescent="0.2">
      <c r="A83" s="23">
        <v>58</v>
      </c>
      <c r="B83" s="24">
        <v>440</v>
      </c>
      <c r="C83" s="24" t="s">
        <v>165</v>
      </c>
      <c r="D83" s="24" t="s">
        <v>166</v>
      </c>
      <c r="E83" s="24" t="s">
        <v>17</v>
      </c>
      <c r="F83" s="24" t="s">
        <v>89</v>
      </c>
      <c r="G83" s="24" t="s">
        <v>36</v>
      </c>
      <c r="H83" s="25">
        <v>5.1550139321222987E-2</v>
      </c>
      <c r="I83" s="21">
        <v>2.9248562124040922E-2</v>
      </c>
    </row>
    <row r="84" spans="1:9" ht="12" thickBot="1" x14ac:dyDescent="0.25">
      <c r="A84" s="26">
        <v>59</v>
      </c>
      <c r="B84" s="27">
        <v>402</v>
      </c>
      <c r="C84" s="27" t="s">
        <v>167</v>
      </c>
      <c r="D84" s="27" t="s">
        <v>168</v>
      </c>
      <c r="E84" s="27" t="s">
        <v>88</v>
      </c>
      <c r="F84" s="27"/>
      <c r="G84" s="27" t="s">
        <v>19</v>
      </c>
      <c r="H84" s="28">
        <v>6.2981478373209665E-2</v>
      </c>
      <c r="I84" s="29">
        <v>4.06799011760276E-2</v>
      </c>
    </row>
    <row r="87" spans="1:9" ht="12.75" x14ac:dyDescent="0.2">
      <c r="A87" s="30" t="s">
        <v>169</v>
      </c>
      <c r="B87" s="30"/>
      <c r="C87" s="30"/>
      <c r="D87" s="30"/>
      <c r="E87" s="30"/>
      <c r="F87" s="30"/>
      <c r="G87" s="30"/>
      <c r="H87" s="11"/>
    </row>
    <row r="88" spans="1:9" ht="12.75" x14ac:dyDescent="0.2">
      <c r="A88" s="30" t="s">
        <v>170</v>
      </c>
      <c r="B88" s="30"/>
      <c r="C88" s="30"/>
      <c r="D88" s="30"/>
      <c r="E88" s="30"/>
      <c r="F88" s="30"/>
      <c r="G88" s="30"/>
      <c r="H88" s="11"/>
    </row>
    <row r="89" spans="1:9" ht="12.75" x14ac:dyDescent="0.2">
      <c r="A89" s="30"/>
      <c r="B89" s="30"/>
      <c r="C89" s="30"/>
      <c r="D89" s="30"/>
      <c r="E89" s="30"/>
      <c r="F89" s="30"/>
      <c r="G89" s="30"/>
      <c r="H89" s="11"/>
    </row>
    <row r="90" spans="1:9" ht="12.75" x14ac:dyDescent="0.2">
      <c r="A90" s="30" t="s">
        <v>171</v>
      </c>
      <c r="B90" s="30"/>
      <c r="C90" s="30"/>
      <c r="D90" s="30"/>
      <c r="E90" s="30"/>
      <c r="F90" s="30"/>
      <c r="G90" s="30"/>
      <c r="H90" s="11"/>
    </row>
    <row r="91" spans="1:9" ht="12.75" x14ac:dyDescent="0.2">
      <c r="A91" s="30" t="s">
        <v>172</v>
      </c>
      <c r="B91" s="30"/>
      <c r="C91" s="30"/>
      <c r="D91" s="30"/>
      <c r="E91" s="30"/>
      <c r="F91" s="30"/>
      <c r="G91" s="30"/>
      <c r="H91" s="11"/>
    </row>
    <row r="92" spans="1:9" ht="12.75" x14ac:dyDescent="0.2">
      <c r="A92" s="30" t="s">
        <v>173</v>
      </c>
      <c r="B92" s="30"/>
      <c r="C92" s="30"/>
      <c r="D92" s="30"/>
      <c r="E92" s="30"/>
      <c r="F92" s="30"/>
      <c r="G92" s="30"/>
      <c r="H92" s="11"/>
    </row>
  </sheetData>
  <pageMargins left="0.39" right="0.28999999999999998" top="1" bottom="1" header="0.5" footer="0.5"/>
  <pageSetup paperSize="9" scale="96" fitToHeight="3" orientation="portrait" verticalDpi="0"/>
  <drawing r:id="rId1"/>
  <legacyDrawing r:id="rId2"/>
  <oleObjects>
    <mc:AlternateContent xmlns:mc="http://schemas.openxmlformats.org/markup-compatibility/2006">
      <mc:Choice Requires="x14">
        <oleObject progId="Word.Document.12" shapeId="1025" r:id="rId3">
          <objectPr defaultSize="0" r:id="rId4">
            <anchor moveWithCells="1">
              <from>
                <xdr:col>5</xdr:col>
                <xdr:colOff>619125</xdr:colOff>
                <xdr:row>0</xdr:row>
                <xdr:rowOff>38100</xdr:rowOff>
              </from>
              <to>
                <xdr:col>8</xdr:col>
                <xdr:colOff>733425</xdr:colOff>
                <xdr:row>5</xdr:row>
                <xdr:rowOff>123825</xdr:rowOff>
              </to>
            </anchor>
          </objectPr>
        </oleObject>
      </mc:Choice>
      <mc:Fallback>
        <oleObject progId="Word.Document.12" shapeId="1025" r:id="rId3"/>
      </mc:Fallback>
    </mc:AlternateContent>
  </oleObjects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  <pageSetUpPr fitToPage="1"/>
  </sheetPr>
  <dimension ref="A1:L54"/>
  <sheetViews>
    <sheetView zoomScale="125" zoomScaleNormal="125" zoomScalePageLayoutView="125" workbookViewId="0">
      <selection activeCell="A11" sqref="A11"/>
    </sheetView>
  </sheetViews>
  <sheetFormatPr defaultColWidth="8.7109375" defaultRowHeight="12.75" x14ac:dyDescent="0.2"/>
  <cols>
    <col min="1" max="1" width="19.7109375" customWidth="1"/>
    <col min="2" max="2" width="7.28515625" customWidth="1"/>
    <col min="3" max="3" width="4.5703125" customWidth="1"/>
    <col min="4" max="4" width="12.5703125" customWidth="1"/>
    <col min="5" max="5" width="5.7109375" customWidth="1"/>
    <col min="6" max="6" width="6" customWidth="1"/>
    <col min="7" max="7" width="11.28515625" hidden="1" customWidth="1"/>
    <col min="8" max="8" width="9.28515625" hidden="1" customWidth="1"/>
    <col min="9" max="9" width="9" hidden="1" customWidth="1"/>
    <col min="10" max="10" width="7.85546875" hidden="1" customWidth="1"/>
    <col min="12" max="12" width="8.7109375" customWidth="1"/>
  </cols>
  <sheetData>
    <row r="1" spans="1:12" ht="20.25" x14ac:dyDescent="0.3">
      <c r="A1" s="71" t="s">
        <v>234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39.950000000000003" customHeight="1" x14ac:dyDescent="0.3">
      <c r="A2" s="72" t="s">
        <v>235</v>
      </c>
      <c r="B2" s="72"/>
      <c r="C2" s="72"/>
      <c r="D2" s="72"/>
      <c r="E2" s="56"/>
      <c r="F2" s="56"/>
      <c r="G2" s="56"/>
      <c r="H2" s="56"/>
      <c r="I2" s="56"/>
      <c r="J2" s="56"/>
      <c r="K2" s="56"/>
      <c r="L2" s="56"/>
    </row>
    <row r="3" spans="1:12" x14ac:dyDescent="0.2">
      <c r="A3" s="30"/>
      <c r="B3" s="30"/>
      <c r="C3" s="30"/>
      <c r="D3" s="30"/>
      <c r="E3" s="30"/>
      <c r="F3" s="30"/>
      <c r="G3" s="11"/>
      <c r="H3" s="33"/>
    </row>
    <row r="7" spans="1:12" ht="13.5" thickBot="1" x14ac:dyDescent="0.25"/>
    <row r="8" spans="1:12" x14ac:dyDescent="0.2">
      <c r="A8" s="14" t="s">
        <v>8</v>
      </c>
      <c r="B8" s="14" t="s">
        <v>6</v>
      </c>
      <c r="C8" s="14" t="s">
        <v>9</v>
      </c>
      <c r="D8" s="14" t="s">
        <v>10</v>
      </c>
      <c r="E8" s="14" t="s">
        <v>11</v>
      </c>
      <c r="F8" s="14" t="s">
        <v>12</v>
      </c>
      <c r="G8" s="15" t="s">
        <v>13</v>
      </c>
      <c r="H8" s="16" t="s">
        <v>14</v>
      </c>
      <c r="K8" s="15" t="s">
        <v>13</v>
      </c>
      <c r="L8" s="16" t="s">
        <v>14</v>
      </c>
    </row>
    <row r="9" spans="1:12" ht="15.75" x14ac:dyDescent="0.25">
      <c r="A9" s="19"/>
      <c r="B9" s="19"/>
      <c r="C9" s="19"/>
      <c r="D9" s="19"/>
      <c r="E9" s="19"/>
      <c r="F9" s="19"/>
      <c r="G9" s="20"/>
      <c r="H9" s="34"/>
      <c r="K9" s="20"/>
      <c r="L9" s="34"/>
    </row>
    <row r="10" spans="1:12" x14ac:dyDescent="0.2">
      <c r="A10" s="24" t="s">
        <v>40</v>
      </c>
      <c r="B10" s="23">
        <v>9</v>
      </c>
      <c r="C10" s="24">
        <v>1984</v>
      </c>
      <c r="D10" s="24" t="s">
        <v>17</v>
      </c>
      <c r="E10" s="24"/>
      <c r="F10" s="24" t="s">
        <v>28</v>
      </c>
      <c r="G10" s="25">
        <v>1.454843680063922E-2</v>
      </c>
      <c r="H10" s="21">
        <v>5.7174182821203567E-3</v>
      </c>
      <c r="I10" s="25">
        <v>1.454843680063922E-2</v>
      </c>
      <c r="J10" s="21">
        <v>3.4722222222222199E-3</v>
      </c>
      <c r="K10" s="25">
        <v>1.1076214578416999E-2</v>
      </c>
      <c r="L10" s="25">
        <v>1.9482665591769761E-3</v>
      </c>
    </row>
    <row r="11" spans="1:12" x14ac:dyDescent="0.2">
      <c r="A11" s="24" t="s">
        <v>236</v>
      </c>
      <c r="B11" s="23">
        <v>10</v>
      </c>
      <c r="C11" s="24">
        <v>2001</v>
      </c>
      <c r="D11" s="24" t="s">
        <v>185</v>
      </c>
      <c r="E11" s="24"/>
      <c r="F11" s="24" t="s">
        <v>28</v>
      </c>
      <c r="G11" s="25">
        <v>2.0169810454050752E-2</v>
      </c>
      <c r="H11" s="21">
        <v>1.1338791935531889E-2</v>
      </c>
      <c r="I11" s="25">
        <v>2.0169810454050752E-2</v>
      </c>
      <c r="J11" s="21">
        <v>8.6805555555555594E-3</v>
      </c>
      <c r="K11" s="25">
        <v>1.1489254898495192E-2</v>
      </c>
      <c r="L11" s="25">
        <v>2.3613068792551692E-3</v>
      </c>
    </row>
    <row r="12" spans="1:12" x14ac:dyDescent="0.2">
      <c r="A12" s="24" t="s">
        <v>20</v>
      </c>
      <c r="B12" s="23">
        <v>1</v>
      </c>
      <c r="C12" s="24">
        <v>1971</v>
      </c>
      <c r="D12" s="24" t="s">
        <v>17</v>
      </c>
      <c r="E12" s="24"/>
      <c r="F12" s="24" t="s">
        <v>177</v>
      </c>
      <c r="G12" s="25">
        <v>1.7114059130351134E-2</v>
      </c>
      <c r="H12" s="21">
        <v>8.2830406118322708E-3</v>
      </c>
      <c r="I12" s="25">
        <v>1.7114059130351134E-2</v>
      </c>
      <c r="J12" s="21">
        <v>7.9861111111111105E-3</v>
      </c>
      <c r="K12" s="25">
        <v>9.1279480192400231E-3</v>
      </c>
      <c r="L12" s="35"/>
    </row>
    <row r="13" spans="1:12" x14ac:dyDescent="0.2">
      <c r="A13" s="24" t="s">
        <v>178</v>
      </c>
      <c r="B13" s="23">
        <v>2</v>
      </c>
      <c r="C13" s="24">
        <v>1993</v>
      </c>
      <c r="D13" s="24" t="s">
        <v>27</v>
      </c>
      <c r="E13" s="24"/>
      <c r="F13" s="24" t="s">
        <v>28</v>
      </c>
      <c r="G13" s="25">
        <v>1.046605507532794E-2</v>
      </c>
      <c r="H13" s="21">
        <v>1.6350365568090774E-3</v>
      </c>
      <c r="I13" s="25">
        <v>1.046605507532794E-2</v>
      </c>
      <c r="J13" s="21">
        <v>1.0416666666666667E-3</v>
      </c>
      <c r="K13" s="25">
        <v>9.4243884086612738E-3</v>
      </c>
      <c r="L13" s="25">
        <v>2.964403894212507E-4</v>
      </c>
    </row>
    <row r="14" spans="1:12" x14ac:dyDescent="0.2">
      <c r="A14" s="24" t="s">
        <v>29</v>
      </c>
      <c r="B14" s="23">
        <v>4</v>
      </c>
      <c r="C14" s="24">
        <v>1995</v>
      </c>
      <c r="D14" s="24" t="s">
        <v>30</v>
      </c>
      <c r="E14" s="24"/>
      <c r="F14" s="24" t="s">
        <v>180</v>
      </c>
      <c r="G14" s="25">
        <v>1.9317642847696992E-2</v>
      </c>
      <c r="H14" s="21">
        <v>1.0486624329178129E-2</v>
      </c>
      <c r="I14" s="25">
        <v>1.9317642847696992E-2</v>
      </c>
      <c r="J14" s="21">
        <v>9.7222222222222206E-3</v>
      </c>
      <c r="K14" s="25">
        <v>9.5954206254747713E-3</v>
      </c>
      <c r="L14" s="25">
        <v>4.6747260623474819E-4</v>
      </c>
    </row>
    <row r="15" spans="1:12" x14ac:dyDescent="0.2">
      <c r="A15" s="24" t="s">
        <v>31</v>
      </c>
      <c r="B15" s="23">
        <v>7</v>
      </c>
      <c r="C15" s="24">
        <v>1975</v>
      </c>
      <c r="D15" s="24" t="s">
        <v>32</v>
      </c>
      <c r="E15" s="24" t="s">
        <v>33</v>
      </c>
      <c r="F15" s="24" t="s">
        <v>179</v>
      </c>
      <c r="G15" s="25">
        <v>2.2458748022715636E-2</v>
      </c>
      <c r="H15" s="21">
        <v>1.3627729504196773E-2</v>
      </c>
      <c r="I15" s="25">
        <v>2.2458748022715636E-2</v>
      </c>
      <c r="J15" s="21">
        <v>1.2500000000000001E-2</v>
      </c>
      <c r="K15" s="25">
        <v>9.9587480227156348E-3</v>
      </c>
      <c r="L15" s="25">
        <v>8.3080000347561175E-4</v>
      </c>
    </row>
    <row r="16" spans="1:12" x14ac:dyDescent="0.2">
      <c r="A16" s="24" t="s">
        <v>23</v>
      </c>
      <c r="B16" s="23">
        <v>3</v>
      </c>
      <c r="C16" s="24">
        <v>1986</v>
      </c>
      <c r="D16" s="24" t="s">
        <v>24</v>
      </c>
      <c r="E16" s="24"/>
      <c r="F16" s="24" t="s">
        <v>179</v>
      </c>
      <c r="G16" s="25">
        <v>1.4397219816844053E-2</v>
      </c>
      <c r="H16" s="21">
        <v>5.5662012983251907E-3</v>
      </c>
      <c r="I16" s="25">
        <v>1.4397219816844053E-2</v>
      </c>
      <c r="J16" s="21">
        <v>4.8611111111111103E-3</v>
      </c>
      <c r="K16" s="25">
        <v>9.5361087057329423E-3</v>
      </c>
      <c r="L16" s="25">
        <v>4.0816068649291923E-4</v>
      </c>
    </row>
    <row r="17" spans="1:12" x14ac:dyDescent="0.2">
      <c r="A17" s="24" t="s">
        <v>186</v>
      </c>
      <c r="B17" s="23">
        <v>11</v>
      </c>
      <c r="C17" s="24">
        <v>1988</v>
      </c>
      <c r="D17" s="24" t="s">
        <v>17</v>
      </c>
      <c r="E17" s="24" t="s">
        <v>187</v>
      </c>
      <c r="F17" s="24" t="s">
        <v>180</v>
      </c>
      <c r="G17" s="25">
        <v>2.5024251143137999E-2</v>
      </c>
      <c r="H17" s="21">
        <v>1.6193232624619136E-2</v>
      </c>
      <c r="I17" s="25">
        <v>2.5024251143137999E-2</v>
      </c>
      <c r="J17" s="21">
        <v>1.3194444444444399E-2</v>
      </c>
      <c r="K17" s="25">
        <v>1.18298066986936E-2</v>
      </c>
      <c r="L17" s="25">
        <v>2.7018586794535764E-3</v>
      </c>
    </row>
    <row r="18" spans="1:12" x14ac:dyDescent="0.2">
      <c r="A18" s="24" t="s">
        <v>51</v>
      </c>
      <c r="B18" s="23">
        <v>12</v>
      </c>
      <c r="C18" s="24">
        <v>1995</v>
      </c>
      <c r="D18" s="24" t="s">
        <v>17</v>
      </c>
      <c r="E18" s="24"/>
      <c r="F18" s="24" t="s">
        <v>179</v>
      </c>
      <c r="G18" s="25">
        <v>1.8539504210154267E-2</v>
      </c>
      <c r="H18" s="21">
        <v>9.7084856916354045E-3</v>
      </c>
      <c r="I18" s="25">
        <v>1.8539504210154267E-2</v>
      </c>
      <c r="J18" s="21">
        <v>3.4722222222222224E-4</v>
      </c>
      <c r="K18" s="25">
        <v>1.8192281987932046E-2</v>
      </c>
      <c r="L18" s="25">
        <v>9.0643339686920232E-3</v>
      </c>
    </row>
    <row r="19" spans="1:12" x14ac:dyDescent="0.2">
      <c r="A19" s="24" t="s">
        <v>181</v>
      </c>
      <c r="B19" s="23">
        <v>5</v>
      </c>
      <c r="C19" s="24">
        <v>1988</v>
      </c>
      <c r="D19" s="24" t="s">
        <v>17</v>
      </c>
      <c r="E19" s="24"/>
      <c r="F19" s="24" t="s">
        <v>177</v>
      </c>
      <c r="G19" s="25">
        <v>1.5253917376200743E-2</v>
      </c>
      <c r="H19" s="21">
        <v>6.4228988576818802E-3</v>
      </c>
      <c r="I19" s="25">
        <v>1.5253917376200743E-2</v>
      </c>
      <c r="J19" s="21">
        <v>5.5555555555555601E-3</v>
      </c>
      <c r="K19" s="25">
        <v>9.6983618206451828E-3</v>
      </c>
      <c r="L19" s="25">
        <v>5.7041380140515976E-4</v>
      </c>
    </row>
    <row r="20" spans="1:12" x14ac:dyDescent="0.2">
      <c r="A20" s="24" t="s">
        <v>34</v>
      </c>
      <c r="B20" s="23">
        <v>6</v>
      </c>
      <c r="C20" s="24">
        <v>1974</v>
      </c>
      <c r="D20" s="24"/>
      <c r="E20" s="24"/>
      <c r="F20" s="24" t="s">
        <v>177</v>
      </c>
      <c r="G20" s="25">
        <v>1.6839937369029112E-2</v>
      </c>
      <c r="H20" s="21">
        <v>8.0089188505102493E-3</v>
      </c>
      <c r="I20" s="25">
        <v>1.6839937369029112E-2</v>
      </c>
      <c r="J20" s="21">
        <v>6.9444444444444397E-3</v>
      </c>
      <c r="K20" s="25">
        <v>9.8954929245846715E-3</v>
      </c>
      <c r="L20" s="25">
        <v>7.6754490534464842E-4</v>
      </c>
    </row>
    <row r="21" spans="1:12" x14ac:dyDescent="0.2">
      <c r="A21" s="24" t="s">
        <v>182</v>
      </c>
      <c r="B21" s="23">
        <v>8</v>
      </c>
      <c r="C21" s="24">
        <v>1971</v>
      </c>
      <c r="D21" s="24" t="s">
        <v>62</v>
      </c>
      <c r="E21" s="24"/>
      <c r="F21" s="24" t="s">
        <v>183</v>
      </c>
      <c r="G21" s="25">
        <v>1.7264024416606016E-2</v>
      </c>
      <c r="H21" s="21">
        <v>8.4330058980871536E-3</v>
      </c>
      <c r="I21" s="25">
        <v>1.7264024416606016E-2</v>
      </c>
      <c r="J21" s="21">
        <v>7.2916666666666703E-3</v>
      </c>
      <c r="K21" s="25">
        <v>9.9723577499393461E-3</v>
      </c>
      <c r="L21" s="25">
        <v>8.4440973069932306E-4</v>
      </c>
    </row>
    <row r="22" spans="1:12" ht="13.5" thickBot="1" x14ac:dyDescent="0.25"/>
    <row r="23" spans="1:12" x14ac:dyDescent="0.2">
      <c r="A23" s="36" t="s">
        <v>8</v>
      </c>
      <c r="B23" s="36"/>
      <c r="C23" s="36" t="s">
        <v>9</v>
      </c>
      <c r="D23" s="36" t="s">
        <v>10</v>
      </c>
      <c r="E23" s="36" t="s">
        <v>11</v>
      </c>
      <c r="F23" s="36" t="s">
        <v>12</v>
      </c>
      <c r="K23" s="37" t="s">
        <v>13</v>
      </c>
      <c r="L23" s="38" t="s">
        <v>14</v>
      </c>
    </row>
    <row r="24" spans="1:12" ht="15.75" x14ac:dyDescent="0.25">
      <c r="A24" s="39"/>
      <c r="B24" s="39"/>
      <c r="C24" s="39"/>
      <c r="D24" s="39"/>
      <c r="E24" s="39"/>
      <c r="F24" s="39"/>
      <c r="K24" s="40"/>
      <c r="L24" s="41"/>
    </row>
    <row r="25" spans="1:12" x14ac:dyDescent="0.2">
      <c r="A25" s="43" t="s">
        <v>211</v>
      </c>
      <c r="B25" s="42">
        <v>25</v>
      </c>
      <c r="C25" s="43">
        <v>1961</v>
      </c>
      <c r="D25" s="43" t="s">
        <v>17</v>
      </c>
      <c r="E25" s="43"/>
      <c r="F25" s="43" t="s">
        <v>191</v>
      </c>
      <c r="K25" s="44">
        <v>1.159837962962963E-2</v>
      </c>
      <c r="L25" s="46">
        <v>3.665509259259259E-3</v>
      </c>
    </row>
    <row r="26" spans="1:12" x14ac:dyDescent="0.2">
      <c r="A26" s="43" t="s">
        <v>198</v>
      </c>
      <c r="B26" s="42">
        <v>16</v>
      </c>
      <c r="C26" s="43">
        <v>1978</v>
      </c>
      <c r="D26" s="43" t="s">
        <v>199</v>
      </c>
      <c r="E26" s="43"/>
      <c r="F26" s="43" t="s">
        <v>191</v>
      </c>
      <c r="K26" s="44">
        <v>1.0100694444444445E-2</v>
      </c>
      <c r="L26" s="46">
        <v>2.1678240740740742E-3</v>
      </c>
    </row>
    <row r="27" spans="1:12" x14ac:dyDescent="0.2">
      <c r="A27" s="43" t="s">
        <v>58</v>
      </c>
      <c r="B27" s="42">
        <v>3</v>
      </c>
      <c r="C27" s="43">
        <v>1975</v>
      </c>
      <c r="D27" s="43" t="s">
        <v>57</v>
      </c>
      <c r="E27" s="43" t="s">
        <v>190</v>
      </c>
      <c r="F27" s="43" t="s">
        <v>179</v>
      </c>
      <c r="K27" s="44">
        <v>8.0509259259259267E-3</v>
      </c>
      <c r="L27" s="46">
        <v>1.1805555555555555E-4</v>
      </c>
    </row>
    <row r="28" spans="1:12" x14ac:dyDescent="0.2">
      <c r="A28" s="43" t="s">
        <v>209</v>
      </c>
      <c r="B28" s="42">
        <v>22</v>
      </c>
      <c r="C28" s="43">
        <v>1988</v>
      </c>
      <c r="D28" s="43"/>
      <c r="E28" s="43"/>
      <c r="F28" s="43" t="s">
        <v>179</v>
      </c>
      <c r="K28" s="44">
        <v>1.0752314814814814E-2</v>
      </c>
      <c r="L28" s="46">
        <v>2.8194444444444443E-3</v>
      </c>
    </row>
    <row r="29" spans="1:12" x14ac:dyDescent="0.2">
      <c r="A29" s="43" t="s">
        <v>76</v>
      </c>
      <c r="B29" s="42">
        <v>8</v>
      </c>
      <c r="C29" s="43">
        <v>1982</v>
      </c>
      <c r="D29" s="43" t="s">
        <v>193</v>
      </c>
      <c r="E29" s="43"/>
      <c r="F29" s="43" t="s">
        <v>191</v>
      </c>
      <c r="K29" s="44">
        <v>8.7002314814814807E-3</v>
      </c>
      <c r="L29" s="46">
        <v>7.6736111111111113E-4</v>
      </c>
    </row>
    <row r="30" spans="1:12" x14ac:dyDescent="0.2">
      <c r="A30" s="43" t="s">
        <v>91</v>
      </c>
      <c r="B30" s="42">
        <v>9</v>
      </c>
      <c r="C30" s="43">
        <v>1966</v>
      </c>
      <c r="D30" s="43" t="s">
        <v>17</v>
      </c>
      <c r="E30" s="43" t="s">
        <v>93</v>
      </c>
      <c r="F30" s="43" t="s">
        <v>177</v>
      </c>
      <c r="K30" s="44">
        <v>8.8657407407407417E-3</v>
      </c>
      <c r="L30" s="46">
        <v>9.3402777777777766E-4</v>
      </c>
    </row>
    <row r="31" spans="1:12" x14ac:dyDescent="0.2">
      <c r="A31" s="43" t="s">
        <v>63</v>
      </c>
      <c r="B31" s="42">
        <v>6</v>
      </c>
      <c r="C31" s="43">
        <v>1977</v>
      </c>
      <c r="D31" s="43" t="s">
        <v>32</v>
      </c>
      <c r="E31" s="43" t="s">
        <v>41</v>
      </c>
      <c r="F31" s="43" t="s">
        <v>177</v>
      </c>
      <c r="K31" s="44">
        <v>8.1481481481481474E-3</v>
      </c>
      <c r="L31" s="46">
        <v>2.1527777777777778E-4</v>
      </c>
    </row>
    <row r="32" spans="1:12" x14ac:dyDescent="0.2">
      <c r="A32" s="43" t="s">
        <v>79</v>
      </c>
      <c r="B32" s="42">
        <v>5</v>
      </c>
      <c r="C32" s="43">
        <v>1979</v>
      </c>
      <c r="D32" s="43" t="s">
        <v>78</v>
      </c>
      <c r="E32" s="43"/>
      <c r="F32" s="43" t="s">
        <v>179</v>
      </c>
      <c r="K32" s="44">
        <v>8.1388888888888882E-3</v>
      </c>
      <c r="L32" s="46">
        <v>2.0601851851851855E-4</v>
      </c>
    </row>
    <row r="33" spans="1:12" x14ac:dyDescent="0.2">
      <c r="A33" s="43" t="s">
        <v>212</v>
      </c>
      <c r="B33" s="42">
        <v>26</v>
      </c>
      <c r="C33" s="43">
        <v>1976</v>
      </c>
      <c r="D33" s="43" t="s">
        <v>67</v>
      </c>
      <c r="E33" s="43"/>
      <c r="F33" s="43"/>
      <c r="K33" s="44">
        <v>1.1690972222222222E-2</v>
      </c>
      <c r="L33" s="46">
        <v>3.7581018518518523E-3</v>
      </c>
    </row>
    <row r="34" spans="1:12" x14ac:dyDescent="0.2">
      <c r="A34" s="43" t="s">
        <v>112</v>
      </c>
      <c r="B34" s="42">
        <v>12</v>
      </c>
      <c r="C34" s="43">
        <v>1990</v>
      </c>
      <c r="D34" s="43" t="s">
        <v>71</v>
      </c>
      <c r="E34" s="43" t="s">
        <v>41</v>
      </c>
      <c r="F34" s="43" t="s">
        <v>180</v>
      </c>
      <c r="K34" s="44">
        <v>9.5370370370370366E-3</v>
      </c>
      <c r="L34" s="46">
        <v>1.6041666666666667E-3</v>
      </c>
    </row>
    <row r="35" spans="1:12" x14ac:dyDescent="0.2">
      <c r="A35" s="43" t="s">
        <v>128</v>
      </c>
      <c r="B35" s="42">
        <v>23</v>
      </c>
      <c r="C35" s="43">
        <v>1977</v>
      </c>
      <c r="D35" s="43" t="s">
        <v>17</v>
      </c>
      <c r="E35" s="43" t="s">
        <v>33</v>
      </c>
      <c r="F35" s="43" t="s">
        <v>179</v>
      </c>
      <c r="K35" s="44">
        <v>1.0790509259259258E-2</v>
      </c>
      <c r="L35" s="46">
        <v>2.8576388888888892E-3</v>
      </c>
    </row>
    <row r="36" spans="1:12" x14ac:dyDescent="0.2">
      <c r="A36" s="43" t="s">
        <v>214</v>
      </c>
      <c r="B36" s="42">
        <v>28</v>
      </c>
      <c r="C36" s="43">
        <v>1960</v>
      </c>
      <c r="D36" s="43" t="s">
        <v>17</v>
      </c>
      <c r="E36" s="43" t="s">
        <v>215</v>
      </c>
      <c r="F36" s="43" t="s">
        <v>177</v>
      </c>
      <c r="K36" s="44">
        <v>1.2396990740740741E-2</v>
      </c>
      <c r="L36" s="46">
        <v>4.4641203703703709E-3</v>
      </c>
    </row>
    <row r="37" spans="1:12" x14ac:dyDescent="0.2">
      <c r="A37" s="43" t="s">
        <v>210</v>
      </c>
      <c r="B37" s="42">
        <v>24</v>
      </c>
      <c r="C37" s="43">
        <v>1963</v>
      </c>
      <c r="D37" s="43" t="s">
        <v>17</v>
      </c>
      <c r="E37" s="43"/>
      <c r="F37" s="43" t="s">
        <v>191</v>
      </c>
      <c r="K37" s="44">
        <v>1.1224537037037038E-2</v>
      </c>
      <c r="L37" s="46">
        <v>3.2916666666666667E-3</v>
      </c>
    </row>
    <row r="38" spans="1:12" x14ac:dyDescent="0.2">
      <c r="A38" s="43" t="s">
        <v>197</v>
      </c>
      <c r="B38" s="42">
        <v>15</v>
      </c>
      <c r="C38" s="43">
        <v>1959</v>
      </c>
      <c r="D38" s="43"/>
      <c r="E38" s="43" t="s">
        <v>68</v>
      </c>
      <c r="F38" s="43" t="s">
        <v>191</v>
      </c>
      <c r="K38" s="44">
        <v>1.0083333333333333E-2</v>
      </c>
      <c r="L38" s="46">
        <v>2.150462962962963E-3</v>
      </c>
    </row>
    <row r="39" spans="1:12" x14ac:dyDescent="0.2">
      <c r="A39" s="43" t="s">
        <v>194</v>
      </c>
      <c r="B39" s="42">
        <v>10</v>
      </c>
      <c r="C39" s="43">
        <v>1967</v>
      </c>
      <c r="D39" s="43" t="s">
        <v>195</v>
      </c>
      <c r="E39" s="43"/>
      <c r="F39" s="43" t="s">
        <v>183</v>
      </c>
      <c r="K39" s="44">
        <v>9.1203703703703707E-3</v>
      </c>
      <c r="L39" s="46">
        <v>1.1875E-3</v>
      </c>
    </row>
    <row r="40" spans="1:12" x14ac:dyDescent="0.2">
      <c r="A40" s="43" t="s">
        <v>200</v>
      </c>
      <c r="B40" s="42">
        <v>17</v>
      </c>
      <c r="C40" s="43">
        <v>1968</v>
      </c>
      <c r="D40" s="43" t="s">
        <v>17</v>
      </c>
      <c r="E40" s="43" t="s">
        <v>93</v>
      </c>
      <c r="F40" s="43" t="s">
        <v>177</v>
      </c>
      <c r="K40" s="44">
        <v>1.0256944444444445E-2</v>
      </c>
      <c r="L40" s="46">
        <v>2.3240740740740743E-3</v>
      </c>
    </row>
    <row r="41" spans="1:12" x14ac:dyDescent="0.2">
      <c r="A41" s="43" t="s">
        <v>87</v>
      </c>
      <c r="B41" s="42">
        <v>11</v>
      </c>
      <c r="C41" s="43">
        <v>1981</v>
      </c>
      <c r="D41" s="43" t="s">
        <v>88</v>
      </c>
      <c r="E41" s="43" t="s">
        <v>98</v>
      </c>
      <c r="F41" s="43" t="s">
        <v>180</v>
      </c>
      <c r="K41" s="44">
        <v>9.2615740740740731E-3</v>
      </c>
      <c r="L41" s="46">
        <v>1.3287037037037037E-3</v>
      </c>
    </row>
    <row r="42" spans="1:12" x14ac:dyDescent="0.2">
      <c r="A42" s="43" t="s">
        <v>203</v>
      </c>
      <c r="B42" s="42">
        <v>19</v>
      </c>
      <c r="C42" s="43">
        <v>1970</v>
      </c>
      <c r="D42" s="43" t="s">
        <v>204</v>
      </c>
      <c r="E42" s="43"/>
      <c r="F42" s="43" t="s">
        <v>191</v>
      </c>
      <c r="K42" s="44">
        <v>1.0445601851851852E-2</v>
      </c>
      <c r="L42" s="46">
        <v>2.5127314814814812E-3</v>
      </c>
    </row>
    <row r="43" spans="1:12" x14ac:dyDescent="0.2">
      <c r="A43" s="43" t="s">
        <v>106</v>
      </c>
      <c r="B43" s="42">
        <v>13</v>
      </c>
      <c r="C43" s="43">
        <v>1964</v>
      </c>
      <c r="D43" s="43" t="s">
        <v>196</v>
      </c>
      <c r="E43" s="43" t="s">
        <v>68</v>
      </c>
      <c r="F43" s="43" t="s">
        <v>177</v>
      </c>
      <c r="K43" s="44">
        <v>9.7893518518518512E-3</v>
      </c>
      <c r="L43" s="46">
        <v>1.8564814814814815E-3</v>
      </c>
    </row>
    <row r="44" spans="1:12" x14ac:dyDescent="0.2">
      <c r="A44" s="43" t="s">
        <v>121</v>
      </c>
      <c r="B44" s="42">
        <v>14</v>
      </c>
      <c r="C44" s="43">
        <v>1971</v>
      </c>
      <c r="D44" s="43" t="s">
        <v>17</v>
      </c>
      <c r="E44" s="43"/>
      <c r="F44" s="43" t="s">
        <v>191</v>
      </c>
      <c r="K44" s="44">
        <v>9.8483796296296288E-3</v>
      </c>
      <c r="L44" s="46">
        <v>1.9155092592592592E-3</v>
      </c>
    </row>
    <row r="45" spans="1:12" x14ac:dyDescent="0.2">
      <c r="A45" s="43" t="s">
        <v>201</v>
      </c>
      <c r="B45" s="42">
        <v>18</v>
      </c>
      <c r="C45" s="43">
        <v>1984</v>
      </c>
      <c r="D45" s="43" t="s">
        <v>202</v>
      </c>
      <c r="E45" s="43" t="s">
        <v>187</v>
      </c>
      <c r="F45" s="43" t="s">
        <v>180</v>
      </c>
      <c r="K45" s="44">
        <v>1.0342592592592592E-2</v>
      </c>
      <c r="L45" s="46">
        <v>2.4108796296296296E-3</v>
      </c>
    </row>
    <row r="46" spans="1:12" x14ac:dyDescent="0.2">
      <c r="A46" s="43" t="s">
        <v>69</v>
      </c>
      <c r="B46" s="42">
        <v>4</v>
      </c>
      <c r="C46" s="43">
        <v>1991</v>
      </c>
      <c r="D46" s="43" t="s">
        <v>71</v>
      </c>
      <c r="E46" s="43"/>
      <c r="F46" s="43" t="s">
        <v>191</v>
      </c>
      <c r="K46" s="44">
        <v>8.1365740740740738E-3</v>
      </c>
      <c r="L46" s="46">
        <v>2.0370370370370369E-4</v>
      </c>
    </row>
    <row r="47" spans="1:12" x14ac:dyDescent="0.2">
      <c r="A47" s="43" t="s">
        <v>56</v>
      </c>
      <c r="B47" s="42">
        <v>7</v>
      </c>
      <c r="C47" s="43">
        <v>1996</v>
      </c>
      <c r="D47" s="43" t="s">
        <v>192</v>
      </c>
      <c r="E47" s="43"/>
      <c r="F47" s="43" t="s">
        <v>177</v>
      </c>
      <c r="K47" s="44">
        <v>8.1956018518518515E-3</v>
      </c>
      <c r="L47" s="46">
        <v>2.6273148148148146E-4</v>
      </c>
    </row>
    <row r="48" spans="1:12" x14ac:dyDescent="0.2">
      <c r="A48" s="43" t="s">
        <v>205</v>
      </c>
      <c r="B48" s="42">
        <v>20</v>
      </c>
      <c r="C48" s="43">
        <v>1975</v>
      </c>
      <c r="D48" s="43" t="s">
        <v>67</v>
      </c>
      <c r="E48" s="43"/>
      <c r="F48" s="43" t="s">
        <v>180</v>
      </c>
      <c r="K48" s="44">
        <v>1.0481481481481482E-2</v>
      </c>
      <c r="L48" s="46">
        <v>2.5486111111111113E-3</v>
      </c>
    </row>
    <row r="49" spans="1:12" x14ac:dyDescent="0.2">
      <c r="A49" s="43" t="s">
        <v>188</v>
      </c>
      <c r="B49" s="42">
        <v>1</v>
      </c>
      <c r="C49" s="43">
        <v>1988</v>
      </c>
      <c r="D49" s="43" t="s">
        <v>24</v>
      </c>
      <c r="E49" s="43"/>
      <c r="F49" s="43" t="s">
        <v>177</v>
      </c>
      <c r="K49" s="44">
        <v>7.9328703703703696E-3</v>
      </c>
      <c r="L49" s="45"/>
    </row>
    <row r="50" spans="1:12" x14ac:dyDescent="0.2">
      <c r="A50" s="43" t="s">
        <v>213</v>
      </c>
      <c r="B50" s="42">
        <v>27</v>
      </c>
      <c r="C50" s="43">
        <v>1967</v>
      </c>
      <c r="D50" s="43" t="s">
        <v>67</v>
      </c>
      <c r="E50" s="43"/>
      <c r="F50" s="43" t="s">
        <v>191</v>
      </c>
      <c r="K50" s="44">
        <v>1.2327546296296295E-2</v>
      </c>
      <c r="L50" s="46">
        <v>4.394675925925926E-3</v>
      </c>
    </row>
    <row r="51" spans="1:12" x14ac:dyDescent="0.2">
      <c r="A51" s="43" t="s">
        <v>54</v>
      </c>
      <c r="B51" s="42">
        <v>2</v>
      </c>
      <c r="C51" s="43">
        <v>1980</v>
      </c>
      <c r="D51" s="43" t="s">
        <v>17</v>
      </c>
      <c r="E51" s="43" t="s">
        <v>189</v>
      </c>
      <c r="F51" s="43" t="s">
        <v>177</v>
      </c>
      <c r="K51" s="44">
        <v>8.0254629629629634E-3</v>
      </c>
      <c r="L51" s="46">
        <v>9.2592592592592588E-5</v>
      </c>
    </row>
    <row r="52" spans="1:12" x14ac:dyDescent="0.2">
      <c r="A52" s="43" t="s">
        <v>206</v>
      </c>
      <c r="B52" s="42">
        <v>21</v>
      </c>
      <c r="C52" s="43">
        <v>1985</v>
      </c>
      <c r="D52" s="43" t="s">
        <v>207</v>
      </c>
      <c r="E52" s="43" t="s">
        <v>208</v>
      </c>
      <c r="F52" s="43" t="s">
        <v>179</v>
      </c>
      <c r="K52" s="44">
        <v>1.0657407407407407E-2</v>
      </c>
      <c r="L52" s="46">
        <v>2.7256944444444442E-3</v>
      </c>
    </row>
    <row r="54" spans="1:12" x14ac:dyDescent="0.2">
      <c r="A54" s="47"/>
      <c r="B54" s="47"/>
      <c r="C54" s="48" t="s">
        <v>216</v>
      </c>
    </row>
  </sheetData>
  <sortState ref="A33:L60">
    <sortCondition ref="A33:A60"/>
  </sortState>
  <mergeCells count="2">
    <mergeCell ref="A1:L1"/>
    <mergeCell ref="A2:D2"/>
  </mergeCells>
  <pageMargins left="0.36000000000000004" right="0.36000000000000004" top="0.21259842519685043" bottom="0.21629921259842519" header="0" footer="0"/>
  <pageSetup paperSize="9" scale="93" orientation="portrait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Кубок Bauflex</vt:lpstr>
      <vt:lpstr>Гор Снег</vt:lpstr>
      <vt:lpstr>Бриллиантовая рука + ГОЭЛРО</vt:lpstr>
      <vt:lpstr>Салават</vt:lpstr>
      <vt:lpstr>Брилл рука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Shabalkina</dc:creator>
  <cp:lastModifiedBy>User</cp:lastModifiedBy>
  <dcterms:created xsi:type="dcterms:W3CDTF">2015-03-13T10:47:10Z</dcterms:created>
  <dcterms:modified xsi:type="dcterms:W3CDTF">2015-09-16T10:27:23Z</dcterms:modified>
</cp:coreProperties>
</file>